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jcoll125\Documents\"/>
    </mc:Choice>
  </mc:AlternateContent>
  <xr:revisionPtr revIDLastSave="0" documentId="8_{D02C4DB3-490B-4ECC-9AB4-F31FA1E6F9E7}" xr6:coauthVersionLast="47" xr6:coauthVersionMax="47" xr10:uidLastSave="{00000000-0000-0000-0000-000000000000}"/>
  <bookViews>
    <workbookView xWindow="-110" yWindow="-110" windowWidth="19420" windowHeight="10420" firstSheet="1" activeTab="1" xr2:uid="{00000000-000D-0000-FFFF-FFFF00000000}"/>
  </bookViews>
  <sheets>
    <sheet name="Backwork" sheetId="3" state="hidden" r:id="rId1"/>
    <sheet name="Monthly Spending Plan" sheetId="1" r:id="rId2"/>
    <sheet name="Weekly Spending Plan " sheetId="2" r:id="rId3"/>
    <sheet name="Goal Map" sheetId="4" r:id="rId4"/>
    <sheet name="Needs vs. Wants" sheetId="5" r:id="rId5"/>
  </sheets>
  <definedNames>
    <definedName name="Housing">'Monthly Spending Plan'!$B$47:$C$47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4" i="2" l="1"/>
  <c r="B24" i="1"/>
  <c r="B21" i="4"/>
  <c r="B27" i="4"/>
  <c r="E1" i="4"/>
  <c r="E2" i="4"/>
  <c r="B7" i="2"/>
  <c r="B15" i="2" l="1"/>
  <c r="B16" i="2"/>
  <c r="B17" i="2"/>
  <c r="B20" i="2"/>
  <c r="B21" i="2"/>
  <c r="B26" i="2"/>
  <c r="B27" i="2"/>
  <c r="B30" i="2"/>
  <c r="B31" i="2"/>
  <c r="B32" i="2"/>
  <c r="B33" i="2"/>
  <c r="B36" i="2"/>
  <c r="B37" i="2"/>
  <c r="B38" i="2"/>
  <c r="B39" i="2"/>
  <c r="B40" i="2"/>
  <c r="B43" i="2"/>
  <c r="B44" i="2"/>
  <c r="B45" i="2"/>
  <c r="B46" i="2"/>
  <c r="B8" i="1"/>
  <c r="B8" i="2" s="1"/>
  <c r="B18" i="1"/>
  <c r="B6" i="1"/>
  <c r="B10" i="1" s="1"/>
  <c r="B3" i="3"/>
  <c r="B28" i="1"/>
  <c r="B4" i="3" s="1"/>
  <c r="B34" i="1"/>
  <c r="B5" i="3" s="1"/>
  <c r="B41" i="1"/>
  <c r="B6" i="3" s="1"/>
  <c r="B47" i="1"/>
  <c r="B7" i="3" s="1"/>
  <c r="E3" i="4"/>
  <c r="C63" i="5"/>
  <c r="C62" i="5"/>
  <c r="E2" i="5"/>
  <c r="E1" i="5"/>
  <c r="E27" i="4"/>
  <c r="E21" i="4"/>
  <c r="E15" i="4"/>
  <c r="B15" i="4"/>
  <c r="E10" i="2"/>
  <c r="B9" i="2"/>
  <c r="E8" i="2"/>
  <c r="E7" i="2"/>
  <c r="E6" i="2"/>
  <c r="E2" i="2"/>
  <c r="E1" i="2"/>
  <c r="E3" i="1"/>
  <c r="E3" i="5" s="1"/>
  <c r="B34" i="2" l="1"/>
  <c r="B18" i="2"/>
  <c r="B29" i="4"/>
  <c r="B28" i="2"/>
  <c r="B41" i="2"/>
  <c r="D6" i="3" s="1"/>
  <c r="B47" i="2"/>
  <c r="D7" i="3" s="1"/>
  <c r="B49" i="1"/>
  <c r="B11" i="3" s="1"/>
  <c r="B2" i="3"/>
  <c r="D3" i="3"/>
  <c r="B6" i="2"/>
  <c r="B10" i="2" s="1"/>
  <c r="D2" i="3"/>
  <c r="D5" i="3"/>
  <c r="E3" i="2"/>
  <c r="B49" i="2" l="1"/>
  <c r="D11" i="3" s="1"/>
  <c r="D4" i="3"/>
  <c r="E29" i="1"/>
  <c r="B30" i="4" s="1"/>
  <c r="B10" i="3"/>
  <c r="D10" i="3"/>
  <c r="E29" i="2" l="1"/>
</calcChain>
</file>

<file path=xl/sharedStrings.xml><?xml version="1.0" encoding="utf-8"?>
<sst xmlns="http://schemas.openxmlformats.org/spreadsheetml/2006/main" count="192" uniqueCount="86">
  <si>
    <t>Monthly Student Spending Plan</t>
  </si>
  <si>
    <t xml:space="preserve">Name: </t>
  </si>
  <si>
    <t>Student ID Number:</t>
  </si>
  <si>
    <t>Date of Financial Wellness Appointment:</t>
  </si>
  <si>
    <t>Income</t>
  </si>
  <si>
    <t>Monthly Amount</t>
  </si>
  <si>
    <t>Use to calculate pay from work:</t>
  </si>
  <si>
    <t>Pay from work (after tax)</t>
  </si>
  <si>
    <t>Hourly rate:</t>
  </si>
  <si>
    <t>Guardians' Assistance</t>
  </si>
  <si>
    <t>Avg. hours per week:</t>
  </si>
  <si>
    <t>Financial Aid Refund</t>
  </si>
  <si>
    <t>Other sources of income</t>
  </si>
  <si>
    <t>Use to calculate Financial Aid Refund:</t>
  </si>
  <si>
    <t>Total:</t>
  </si>
  <si>
    <t>Semester Refund:</t>
  </si>
  <si>
    <t>Expenses</t>
  </si>
  <si>
    <t>Housing</t>
  </si>
  <si>
    <t>Rent</t>
  </si>
  <si>
    <t xml:space="preserve">Utilities </t>
  </si>
  <si>
    <t>Other (WiFi, Cable, Cleaning Supplies etc.)</t>
  </si>
  <si>
    <t>Bills and Payments</t>
  </si>
  <si>
    <t xml:space="preserve">Phone Bill </t>
  </si>
  <si>
    <t>Subscriptions (Netflix, Hulu, mail etc)</t>
  </si>
  <si>
    <t>Credit Card Payments</t>
  </si>
  <si>
    <t>Other</t>
  </si>
  <si>
    <t>Food Expenses</t>
  </si>
  <si>
    <t xml:space="preserve">Groceries </t>
  </si>
  <si>
    <t xml:space="preserve">Restaurants 
</t>
  </si>
  <si>
    <t>Transportation</t>
  </si>
  <si>
    <t>Leftover funds for Saving:</t>
  </si>
  <si>
    <t>Car payment</t>
  </si>
  <si>
    <t>Car insurance</t>
  </si>
  <si>
    <t>Gas</t>
  </si>
  <si>
    <t>Uber/Lyft monthly average</t>
  </si>
  <si>
    <t>Personal Care</t>
  </si>
  <si>
    <t>Haircuts, Nails, etc.</t>
  </si>
  <si>
    <t>Clothes</t>
  </si>
  <si>
    <t>Toiletries, Makeup, etc.</t>
  </si>
  <si>
    <t>Prescription Costs</t>
  </si>
  <si>
    <t>Other Personal Care costs</t>
  </si>
  <si>
    <t>Emergency Fund Contribution</t>
  </si>
  <si>
    <t>Pet Expenses</t>
  </si>
  <si>
    <t>Entertainment (Movies, bars, etc.)</t>
  </si>
  <si>
    <t>Any expenses not yet listed</t>
  </si>
  <si>
    <t>Total Expenses:</t>
  </si>
  <si>
    <t>Weekly Student Spending Plan</t>
  </si>
  <si>
    <t>Name:</t>
  </si>
  <si>
    <t>Leftover funds for saving:</t>
  </si>
  <si>
    <t>Data for Pie Chart:</t>
  </si>
  <si>
    <t>(Monthly)</t>
  </si>
  <si>
    <t>Weekly</t>
  </si>
  <si>
    <t>Data for Bar Chart</t>
  </si>
  <si>
    <t>Goal Map for Weekly Savings Goals</t>
  </si>
  <si>
    <t>Total Leftover Savings:</t>
  </si>
  <si>
    <t>Item: Camping Trip</t>
  </si>
  <si>
    <t>Item:  Study Abroad--London</t>
  </si>
  <si>
    <t>Short-Term or Long-Term term?</t>
  </si>
  <si>
    <t>Short-Term</t>
  </si>
  <si>
    <t>Long-Term</t>
  </si>
  <si>
    <t>Savings Used for the Goal per week:</t>
  </si>
  <si>
    <t>Weeks:</t>
  </si>
  <si>
    <t>Cost:</t>
  </si>
  <si>
    <t>Item:</t>
  </si>
  <si>
    <t>Savings after goals (per week):</t>
  </si>
  <si>
    <t>Savings after goals (per month):</t>
  </si>
  <si>
    <t xml:space="preserve">Needs vs. Wants
</t>
  </si>
  <si>
    <t>Item</t>
  </si>
  <si>
    <t>Cost</t>
  </si>
  <si>
    <t>Need?</t>
  </si>
  <si>
    <t>Alternative if want?</t>
  </si>
  <si>
    <t>Haircut</t>
  </si>
  <si>
    <t>Yes</t>
  </si>
  <si>
    <t>VIdeo Game</t>
  </si>
  <si>
    <t>No</t>
  </si>
  <si>
    <t xml:space="preserve">Create a savings goal </t>
  </si>
  <si>
    <t>Textbooks</t>
  </si>
  <si>
    <t>Sum of Needs:</t>
  </si>
  <si>
    <t>Sum of Wants:</t>
  </si>
  <si>
    <t xml:space="preserve">*Taxes: </t>
  </si>
  <si>
    <t>*Taxes:</t>
  </si>
  <si>
    <r>
      <t xml:space="preserve">Use if you know your weekly savings amount, </t>
    </r>
    <r>
      <rPr>
        <b/>
        <i/>
        <u/>
        <sz val="10"/>
        <color rgb="FF000000"/>
        <rFont val="Montserrat"/>
      </rPr>
      <t>but not how long to save:</t>
    </r>
  </si>
  <si>
    <r>
      <t xml:space="preserve">Use if you know how long you have to save, </t>
    </r>
    <r>
      <rPr>
        <b/>
        <i/>
        <u/>
        <sz val="10"/>
        <color rgb="FF000000"/>
        <rFont val="Montserrat"/>
      </rPr>
      <t>but not your weekly savings amount:</t>
    </r>
  </si>
  <si>
    <t>Item: Concert Tickets</t>
  </si>
  <si>
    <t xml:space="preserve">Saving a set amount each month/week for an emergency fund is very important. In addition, it can also be helpful to save up for a large purchase or a trip. You can use this goal map to help you determine how much you need to save in order to reach your goals. The "Leftover Savings" generated from your weekly spending plan tells you how much you have to put towards your goals.
</t>
  </si>
  <si>
    <t>*Taxes represent the lowest U.S. Federal tax bracket for income less than $11,000 in a tax year. Your taxes may be more based on your taxable income. You can learn more about tax brackets here: https://www.investopedia.com/terms/t/taxbracket.asp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</si>
</sst>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41" x14ac:knownFonts="1">
    <font>
      <sz val="10"/>
      <color rgb="FF000000"/>
      <name val="Arial"/>
      <scheme val="minor"/>
    </font>
    <font>
      <sz val="12"/>
      <color rgb="FFFFFFFF"/>
      <name val="Montserrat"/>
    </font>
    <font>
      <sz val="10"/>
      <color rgb="FF333333"/>
      <name val="Arial"/>
    </font>
    <font>
      <b/>
      <sz val="12"/>
      <color rgb="FFFFFFFF"/>
      <name val="Montserrat"/>
    </font>
    <font>
      <b/>
      <i/>
      <sz val="12"/>
      <color rgb="FF000000"/>
      <name val="Montserrat"/>
    </font>
    <font>
      <sz val="10"/>
      <name val="Arial"/>
    </font>
    <font>
      <sz val="10"/>
      <color theme="1"/>
      <name val="Arial"/>
      <scheme val="minor"/>
    </font>
    <font>
      <sz val="12"/>
      <color rgb="FF000000"/>
      <name val="Montserrat"/>
    </font>
    <font>
      <b/>
      <sz val="12"/>
      <color rgb="FF000000"/>
      <name val="Montserrat"/>
    </font>
    <font>
      <b/>
      <sz val="10"/>
      <color theme="1"/>
      <name val="Arial"/>
      <scheme val="minor"/>
    </font>
    <font>
      <sz val="12"/>
      <color theme="1"/>
      <name val="Montserrat"/>
    </font>
    <font>
      <b/>
      <sz val="12"/>
      <color theme="1"/>
      <name val="Montserrat"/>
    </font>
    <font>
      <sz val="10"/>
      <color theme="1"/>
      <name val="Montserrat"/>
    </font>
    <font>
      <sz val="12"/>
      <color rgb="FFF3F3F3"/>
      <name val="Montserrat"/>
    </font>
    <font>
      <b/>
      <i/>
      <sz val="12"/>
      <color rgb="FFFFFFFF"/>
      <name val="Montserrat"/>
    </font>
    <font>
      <sz val="14"/>
      <color rgb="FFFFFFFF"/>
      <name val="Montserrat"/>
    </font>
    <font>
      <b/>
      <sz val="14"/>
      <color rgb="FFFFFFFF"/>
      <name val="Montserrat"/>
    </font>
    <font>
      <i/>
      <u/>
      <sz val="12"/>
      <color rgb="FFFFFFFF"/>
      <name val="Montserrat"/>
    </font>
    <font>
      <i/>
      <u/>
      <sz val="12"/>
      <color rgb="FF000000"/>
      <name val="Montserrat"/>
    </font>
    <font>
      <b/>
      <sz val="14"/>
      <color theme="1"/>
      <name val="Montserrat"/>
    </font>
    <font>
      <sz val="12"/>
      <color rgb="FF666666"/>
      <name val="Montserrat"/>
    </font>
    <font>
      <b/>
      <i/>
      <sz val="24"/>
      <color rgb="FFFFFFFF"/>
      <name val="Montserrat"/>
    </font>
    <font>
      <b/>
      <sz val="14"/>
      <color rgb="FF666666"/>
      <name val="Montserrat"/>
    </font>
    <font>
      <sz val="10"/>
      <color theme="0"/>
      <name val="Montserrat"/>
    </font>
    <font>
      <sz val="10"/>
      <color rgb="FFFFFFFF"/>
      <name val="Montserrat"/>
    </font>
    <font>
      <b/>
      <sz val="14"/>
      <color theme="0"/>
      <name val="Montserrat"/>
    </font>
    <font>
      <sz val="10"/>
      <color rgb="FF000000"/>
      <name val="Arial"/>
      <family val="2"/>
      <scheme val="minor"/>
    </font>
    <font>
      <sz val="11"/>
      <color rgb="FFFFFFFF"/>
      <name val="Montserrat"/>
    </font>
    <font>
      <b/>
      <i/>
      <sz val="12"/>
      <color rgb="FFF3F3F3"/>
      <name val="Montserrat"/>
    </font>
    <font>
      <i/>
      <u/>
      <sz val="10"/>
      <color rgb="FF000000"/>
      <name val="Montserrat"/>
    </font>
    <font>
      <b/>
      <i/>
      <u/>
      <sz val="10"/>
      <color rgb="FF000000"/>
      <name val="Montserrat"/>
    </font>
    <font>
      <b/>
      <sz val="16"/>
      <color rgb="FFFF8200"/>
      <name val="Montserrat"/>
    </font>
    <font>
      <b/>
      <sz val="24"/>
      <color rgb="FFFFFFFF"/>
      <name val="Montserrat"/>
    </font>
    <font>
      <sz val="12"/>
      <color theme="1"/>
      <name val="Arial"/>
      <family val="2"/>
      <scheme val="minor"/>
    </font>
    <font>
      <sz val="12"/>
      <color rgb="FF000000"/>
      <name val="Arial"/>
      <family val="2"/>
      <scheme val="minor"/>
    </font>
    <font>
      <b/>
      <sz val="10"/>
      <color rgb="FF000000"/>
      <name val="Arial"/>
      <family val="2"/>
      <scheme val="minor"/>
    </font>
    <font>
      <sz val="12"/>
      <color theme="0"/>
      <name val="Montserrat"/>
    </font>
    <font>
      <sz val="10"/>
      <color rgb="FF000000"/>
      <name val="Montserrat"/>
    </font>
    <font>
      <b/>
      <sz val="22"/>
      <color rgb="FFFFFFFF"/>
      <name val="Montserrat"/>
    </font>
    <font>
      <sz val="22"/>
      <color rgb="FF000000"/>
      <name val="Arial"/>
      <family val="2"/>
      <scheme val="minor"/>
    </font>
    <font>
      <b/>
      <sz val="24"/>
      <color theme="0"/>
      <name val="Montserrat"/>
    </font>
  </fonts>
  <fills count="12">
    <fill>
      <patternFill patternType="none"/>
    </fill>
    <fill>
      <patternFill patternType="gray125"/>
    </fill>
    <fill>
      <patternFill patternType="solid">
        <fgColor rgb="FFFFFFFF"/>
        <bgColor rgb="FFFFFFFF"/>
      </patternFill>
    </fill>
    <fill>
      <patternFill patternType="solid">
        <fgColor rgb="FF999999"/>
        <bgColor rgb="FF999999"/>
      </patternFill>
    </fill>
    <fill>
      <patternFill patternType="solid">
        <fgColor rgb="FFFF9900"/>
        <bgColor rgb="FFFF9900"/>
      </patternFill>
    </fill>
    <fill>
      <patternFill patternType="solid">
        <fgColor rgb="FFFFFF00"/>
        <bgColor rgb="FFFFFF00"/>
      </patternFill>
    </fill>
    <fill>
      <patternFill patternType="solid">
        <fgColor rgb="FFFF8200"/>
        <bgColor theme="8"/>
      </patternFill>
    </fill>
    <fill>
      <patternFill patternType="solid">
        <fgColor rgb="FFFF8200"/>
        <bgColor indexed="64"/>
      </patternFill>
    </fill>
    <fill>
      <patternFill patternType="solid">
        <fgColor rgb="FFA7A9AC"/>
        <bgColor rgb="FF999999"/>
      </patternFill>
    </fill>
    <fill>
      <patternFill patternType="solid">
        <fgColor rgb="FFA7A9AC"/>
        <bgColor indexed="64"/>
      </patternFill>
    </fill>
    <fill>
      <patternFill patternType="solid">
        <fgColor rgb="FFFF8200"/>
        <bgColor rgb="FFFFFFFF"/>
      </patternFill>
    </fill>
    <fill>
      <patternFill patternType="solid">
        <fgColor theme="0"/>
        <bgColor rgb="FFFFFFFF"/>
      </patternFill>
    </fill>
  </fills>
  <borders count="32">
    <border>
      <left/>
      <right/>
      <top/>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FFFFFF"/>
      </left>
      <right/>
      <top/>
      <bottom/>
      <diagonal/>
    </border>
    <border>
      <left/>
      <right/>
      <top/>
      <bottom style="thick">
        <color rgb="FFFFFFFF"/>
      </bottom>
      <diagonal/>
    </border>
    <border>
      <left/>
      <right/>
      <top/>
      <bottom style="medium">
        <color rgb="FF999999"/>
      </bottom>
      <diagonal/>
    </border>
    <border>
      <left style="medium">
        <color rgb="FF666666"/>
      </left>
      <right/>
      <top style="medium">
        <color rgb="FF666666"/>
      </top>
      <bottom style="medium">
        <color rgb="FF666666"/>
      </bottom>
      <diagonal/>
    </border>
    <border>
      <left/>
      <right/>
      <top style="medium">
        <color rgb="FF666666"/>
      </top>
      <bottom style="medium">
        <color rgb="FF666666"/>
      </bottom>
      <diagonal/>
    </border>
    <border>
      <left/>
      <right style="medium">
        <color rgb="FF666666"/>
      </right>
      <top style="medium">
        <color rgb="FF666666"/>
      </top>
      <bottom style="medium">
        <color rgb="FF666666"/>
      </bottom>
      <diagonal/>
    </border>
    <border>
      <left/>
      <right/>
      <top/>
      <bottom style="medium">
        <color rgb="FFFF6D01"/>
      </bottom>
      <diagonal/>
    </border>
    <border>
      <left style="medium">
        <color rgb="FFCCCCCC"/>
      </left>
      <right/>
      <top/>
      <bottom style="medium">
        <color rgb="FFCCCCCC"/>
      </bottom>
      <diagonal/>
    </border>
    <border>
      <left/>
      <right style="medium">
        <color rgb="FFCCCCCC"/>
      </right>
      <top/>
      <bottom style="medium">
        <color rgb="FFCCCCCC"/>
      </bottom>
      <diagonal/>
    </border>
    <border>
      <left style="medium">
        <color rgb="FFCCCCCC"/>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right style="thin">
        <color indexed="64"/>
      </right>
      <top/>
      <bottom/>
      <diagonal/>
    </border>
    <border>
      <left style="thin">
        <color indexed="64"/>
      </left>
      <right style="thin">
        <color indexed="64"/>
      </right>
      <top/>
      <bottom/>
      <diagonal/>
    </border>
    <border>
      <left/>
      <right style="thick">
        <color rgb="FFFFFFFF"/>
      </right>
      <top/>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right/>
      <top style="thick">
        <color rgb="FFFFFFFF"/>
      </top>
      <bottom/>
      <diagonal/>
    </border>
    <border>
      <left/>
      <right style="thick">
        <color rgb="FFFFFFFF"/>
      </right>
      <top style="thick">
        <color rgb="FFFFFFFF"/>
      </top>
      <bottom/>
      <diagonal/>
    </border>
    <border>
      <left/>
      <right style="thick">
        <color theme="0"/>
      </right>
      <top/>
      <bottom/>
      <diagonal/>
    </border>
    <border>
      <left/>
      <right/>
      <top/>
      <bottom style="thick">
        <color rgb="FF000000"/>
      </bottom>
      <diagonal/>
    </border>
    <border>
      <left style="thick">
        <color theme="0"/>
      </left>
      <right/>
      <top/>
      <bottom style="thick">
        <color rgb="FF000000"/>
      </bottom>
      <diagonal/>
    </border>
    <border>
      <left style="thick">
        <color theme="0"/>
      </left>
      <right/>
      <top/>
      <bottom/>
      <diagonal/>
    </border>
  </borders>
  <cellStyleXfs count="1">
    <xf numFmtId="0" fontId="0" fillId="0" borderId="0"/>
  </cellStyleXfs>
  <cellXfs count="169">
    <xf numFmtId="0" fontId="0" fillId="0" borderId="0" xfId="0"/>
    <xf numFmtId="0" fontId="6" fillId="3" borderId="0" xfId="0" applyFont="1" applyFill="1"/>
    <xf numFmtId="0" fontId="7" fillId="2" borderId="5" xfId="0" applyFont="1" applyFill="1" applyBorder="1" applyAlignment="1">
      <alignment horizontal="left"/>
    </xf>
    <xf numFmtId="0" fontId="7" fillId="2" borderId="3" xfId="0" applyFont="1" applyFill="1" applyBorder="1" applyAlignment="1">
      <alignment horizontal="left"/>
    </xf>
    <xf numFmtId="0" fontId="7" fillId="2" borderId="5" xfId="0" applyFont="1" applyFill="1" applyBorder="1"/>
    <xf numFmtId="0" fontId="9" fillId="2" borderId="0" xfId="0" applyFont="1" applyFill="1"/>
    <xf numFmtId="0" fontId="6" fillId="2" borderId="7" xfId="0" applyFont="1" applyFill="1" applyBorder="1"/>
    <xf numFmtId="0" fontId="6" fillId="2" borderId="0" xfId="0" applyFont="1" applyFill="1"/>
    <xf numFmtId="0" fontId="12" fillId="2" borderId="0" xfId="0" applyFont="1" applyFill="1"/>
    <xf numFmtId="0" fontId="12" fillId="2" borderId="7" xfId="0" applyFont="1" applyFill="1" applyBorder="1"/>
    <xf numFmtId="164" fontId="6" fillId="0" borderId="0" xfId="0" applyNumberFormat="1" applyFont="1"/>
    <xf numFmtId="0" fontId="6" fillId="4" borderId="0" xfId="0" applyFont="1" applyFill="1"/>
    <xf numFmtId="164" fontId="6" fillId="4" borderId="0" xfId="0" applyNumberFormat="1" applyFont="1" applyFill="1"/>
    <xf numFmtId="164" fontId="6" fillId="3" borderId="0" xfId="0" applyNumberFormat="1" applyFont="1" applyFill="1"/>
    <xf numFmtId="0" fontId="12" fillId="0" borderId="0" xfId="0" applyFont="1"/>
    <xf numFmtId="0" fontId="22" fillId="2" borderId="13" xfId="0" applyFont="1" applyFill="1" applyBorder="1" applyAlignment="1">
      <alignment horizontal="center"/>
    </xf>
    <xf numFmtId="164" fontId="22" fillId="2" borderId="13" xfId="0" applyNumberFormat="1" applyFont="1" applyFill="1" applyBorder="1" applyAlignment="1">
      <alignment horizontal="center"/>
    </xf>
    <xf numFmtId="0" fontId="23" fillId="2" borderId="0" xfId="0" applyFont="1" applyFill="1"/>
    <xf numFmtId="0" fontId="26" fillId="0" borderId="0" xfId="0" applyFont="1"/>
    <xf numFmtId="0" fontId="3" fillId="8" borderId="0" xfId="0" applyFont="1" applyFill="1"/>
    <xf numFmtId="0" fontId="3" fillId="8" borderId="0" xfId="0" applyFont="1" applyFill="1" applyAlignment="1">
      <alignment horizontal="right"/>
    </xf>
    <xf numFmtId="0" fontId="4" fillId="8" borderId="1" xfId="0" applyFont="1" applyFill="1" applyBorder="1" applyAlignment="1">
      <alignment horizontal="left"/>
    </xf>
    <xf numFmtId="10" fontId="8" fillId="8" borderId="2" xfId="0" applyNumberFormat="1" applyFont="1" applyFill="1" applyBorder="1" applyAlignment="1">
      <alignment horizontal="right"/>
    </xf>
    <xf numFmtId="0" fontId="1" fillId="8" borderId="0" xfId="0" applyFont="1" applyFill="1"/>
    <xf numFmtId="0" fontId="12" fillId="8" borderId="7" xfId="0" applyFont="1" applyFill="1" applyBorder="1"/>
    <xf numFmtId="0" fontId="0" fillId="9" borderId="0" xfId="0" applyFill="1"/>
    <xf numFmtId="0" fontId="5" fillId="9" borderId="7" xfId="0" applyFont="1" applyFill="1" applyBorder="1"/>
    <xf numFmtId="0" fontId="0" fillId="7" borderId="0" xfId="0" applyFill="1"/>
    <xf numFmtId="0" fontId="4" fillId="8" borderId="1" xfId="0" applyFont="1" applyFill="1" applyBorder="1" applyAlignment="1">
      <alignment horizontal="left" vertical="center"/>
    </xf>
    <xf numFmtId="0" fontId="5" fillId="9" borderId="2" xfId="0" applyFont="1" applyFill="1" applyBorder="1"/>
    <xf numFmtId="0" fontId="5" fillId="9" borderId="3" xfId="0" applyFont="1" applyFill="1" applyBorder="1"/>
    <xf numFmtId="0" fontId="5" fillId="9" borderId="4" xfId="0" applyFont="1" applyFill="1" applyBorder="1"/>
    <xf numFmtId="0" fontId="6" fillId="8" borderId="7" xfId="0" applyFont="1" applyFill="1" applyBorder="1"/>
    <xf numFmtId="0" fontId="9" fillId="8" borderId="0" xfId="0" applyFont="1" applyFill="1"/>
    <xf numFmtId="0" fontId="10" fillId="8" borderId="0" xfId="0" applyFont="1" applyFill="1"/>
    <xf numFmtId="0" fontId="15" fillId="6" borderId="0" xfId="0" applyFont="1" applyFill="1" applyAlignment="1">
      <alignment horizontal="center" vertical="center"/>
    </xf>
    <xf numFmtId="0" fontId="21" fillId="6" borderId="0" xfId="0" applyFont="1" applyFill="1" applyAlignment="1">
      <alignment horizontal="center" vertical="center"/>
    </xf>
    <xf numFmtId="0" fontId="12" fillId="10" borderId="0" xfId="0" applyFont="1" applyFill="1"/>
    <xf numFmtId="0" fontId="25" fillId="6" borderId="17" xfId="0" applyFont="1" applyFill="1" applyBorder="1"/>
    <xf numFmtId="0" fontId="16" fillId="10" borderId="0" xfId="0" applyFont="1" applyFill="1"/>
    <xf numFmtId="0" fontId="0" fillId="0" borderId="0" xfId="0" applyAlignment="1">
      <alignment horizontal="center"/>
    </xf>
    <xf numFmtId="0" fontId="0" fillId="7" borderId="0" xfId="0" applyFill="1" applyAlignment="1">
      <alignment vertical="center"/>
    </xf>
    <xf numFmtId="0" fontId="1" fillId="8" borderId="0" xfId="0" applyFont="1" applyFill="1" applyAlignment="1">
      <alignment vertical="center"/>
    </xf>
    <xf numFmtId="0" fontId="1" fillId="8" borderId="0" xfId="0" applyFont="1" applyFill="1" applyAlignment="1">
      <alignment vertical="top"/>
    </xf>
    <xf numFmtId="164" fontId="16" fillId="6" borderId="18" xfId="0" applyNumberFormat="1" applyFont="1" applyFill="1" applyBorder="1" applyAlignment="1">
      <alignment horizontal="center"/>
    </xf>
    <xf numFmtId="164" fontId="24" fillId="2" borderId="0" xfId="0" applyNumberFormat="1" applyFont="1" applyFill="1" applyAlignment="1">
      <alignment horizontal="center"/>
    </xf>
    <xf numFmtId="0" fontId="10" fillId="0" borderId="0" xfId="0" applyFont="1" applyAlignment="1">
      <alignment vertical="center"/>
    </xf>
    <xf numFmtId="0" fontId="0" fillId="0" borderId="0" xfId="0" applyAlignment="1">
      <alignment vertical="center"/>
    </xf>
    <xf numFmtId="0" fontId="16" fillId="6" borderId="0" xfId="0" applyFont="1" applyFill="1" applyAlignment="1">
      <alignment vertical="center"/>
    </xf>
    <xf numFmtId="0" fontId="1" fillId="6" borderId="0" xfId="0" applyFont="1" applyFill="1" applyAlignment="1">
      <alignment vertical="center"/>
    </xf>
    <xf numFmtId="0" fontId="10" fillId="6"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vertical="center"/>
    </xf>
    <xf numFmtId="164" fontId="16" fillId="6" borderId="0" xfId="0" applyNumberFormat="1" applyFont="1" applyFill="1" applyAlignment="1">
      <alignment vertical="center"/>
    </xf>
    <xf numFmtId="0" fontId="19" fillId="2" borderId="0" xfId="0" applyFont="1" applyFill="1" applyAlignment="1">
      <alignment vertical="center"/>
    </xf>
    <xf numFmtId="0" fontId="1" fillId="3" borderId="0" xfId="0" applyFont="1" applyFill="1" applyAlignment="1">
      <alignment vertical="center"/>
    </xf>
    <xf numFmtId="0" fontId="1" fillId="2" borderId="0" xfId="0" applyFont="1" applyFill="1" applyAlignment="1">
      <alignment vertical="center"/>
    </xf>
    <xf numFmtId="0" fontId="20" fillId="0" borderId="9" xfId="0" applyFont="1" applyBorder="1" applyAlignment="1">
      <alignment vertical="center"/>
    </xf>
    <xf numFmtId="0" fontId="10" fillId="2" borderId="0" xfId="0" applyFont="1" applyFill="1" applyAlignment="1">
      <alignment vertical="center"/>
    </xf>
    <xf numFmtId="0" fontId="3" fillId="6" borderId="10" xfId="0" applyFont="1" applyFill="1" applyBorder="1" applyAlignment="1">
      <alignment vertical="center"/>
    </xf>
    <xf numFmtId="0" fontId="15" fillId="6" borderId="11" xfId="0" applyFont="1" applyFill="1" applyBorder="1" applyAlignment="1">
      <alignment vertical="center"/>
    </xf>
    <xf numFmtId="0" fontId="15" fillId="6" borderId="12" xfId="0" applyFont="1" applyFill="1" applyBorder="1" applyAlignment="1">
      <alignment vertical="center"/>
    </xf>
    <xf numFmtId="0" fontId="31" fillId="2" borderId="7" xfId="0" applyFont="1" applyFill="1" applyBorder="1" applyAlignment="1">
      <alignment horizontal="left"/>
    </xf>
    <xf numFmtId="0" fontId="3" fillId="8" borderId="0" xfId="0" applyFont="1" applyFill="1" applyAlignment="1">
      <alignment horizontal="right" vertical="center"/>
    </xf>
    <xf numFmtId="0" fontId="1" fillId="8" borderId="0" xfId="0" applyFont="1" applyFill="1" applyAlignment="1">
      <alignment horizontal="left" vertical="center"/>
    </xf>
    <xf numFmtId="0" fontId="27" fillId="8" borderId="0" xfId="0" applyFont="1" applyFill="1" applyAlignment="1">
      <alignment vertical="center"/>
    </xf>
    <xf numFmtId="165" fontId="3" fillId="8" borderId="0" xfId="0" applyNumberFormat="1" applyFont="1" applyFill="1" applyAlignment="1">
      <alignment horizontal="right"/>
    </xf>
    <xf numFmtId="165" fontId="14" fillId="6" borderId="0" xfId="0" applyNumberFormat="1" applyFont="1" applyFill="1" applyAlignment="1">
      <alignment horizontal="left" vertical="center"/>
    </xf>
    <xf numFmtId="165" fontId="1" fillId="8" borderId="0" xfId="0" applyNumberFormat="1" applyFont="1" applyFill="1" applyAlignment="1">
      <alignment horizontal="left" vertical="center"/>
    </xf>
    <xf numFmtId="0" fontId="14" fillId="6" borderId="0" xfId="0" applyFont="1" applyFill="1" applyAlignment="1">
      <alignment vertical="center"/>
    </xf>
    <xf numFmtId="0" fontId="14" fillId="6" borderId="0" xfId="0" applyFont="1" applyFill="1" applyAlignment="1">
      <alignment horizontal="left" vertical="center"/>
    </xf>
    <xf numFmtId="0" fontId="3" fillId="6" borderId="0" xfId="0" applyFont="1" applyFill="1" applyAlignment="1">
      <alignment horizontal="right" vertical="center"/>
    </xf>
    <xf numFmtId="0" fontId="13" fillId="8" borderId="0" xfId="0" applyFont="1" applyFill="1" applyAlignment="1">
      <alignment vertical="center"/>
    </xf>
    <xf numFmtId="0" fontId="28" fillId="6" borderId="0" xfId="0" applyFont="1" applyFill="1"/>
    <xf numFmtId="165" fontId="3" fillId="8" borderId="0" xfId="0" applyNumberFormat="1" applyFont="1" applyFill="1" applyAlignment="1">
      <alignment horizontal="right" vertical="center"/>
    </xf>
    <xf numFmtId="0" fontId="28" fillId="6" borderId="0" xfId="0" applyFont="1" applyFill="1" applyAlignment="1">
      <alignment vertical="center"/>
    </xf>
    <xf numFmtId="164" fontId="10" fillId="8" borderId="0" xfId="0" applyNumberFormat="1" applyFont="1" applyFill="1" applyAlignment="1">
      <alignment horizontal="center"/>
    </xf>
    <xf numFmtId="0" fontId="3" fillId="8" borderId="0" xfId="0" applyFont="1" applyFill="1" applyAlignment="1">
      <alignment horizontal="left"/>
    </xf>
    <xf numFmtId="165" fontId="33" fillId="2" borderId="0" xfId="0" applyNumberFormat="1" applyFont="1" applyFill="1" applyAlignment="1">
      <alignment horizontal="right"/>
    </xf>
    <xf numFmtId="0" fontId="34" fillId="9" borderId="0" xfId="0" applyFont="1" applyFill="1" applyAlignment="1">
      <alignment horizontal="center"/>
    </xf>
    <xf numFmtId="164" fontId="8" fillId="2" borderId="4" xfId="0" applyNumberFormat="1" applyFont="1" applyFill="1" applyBorder="1" applyAlignment="1">
      <alignment horizontal="center"/>
    </xf>
    <xf numFmtId="0" fontId="8" fillId="2" borderId="4" xfId="0" applyFont="1" applyFill="1" applyBorder="1" applyAlignment="1">
      <alignment horizontal="center"/>
    </xf>
    <xf numFmtId="10" fontId="8" fillId="2" borderId="4" xfId="0" applyNumberFormat="1" applyFont="1" applyFill="1" applyBorder="1" applyAlignment="1">
      <alignment horizontal="center"/>
    </xf>
    <xf numFmtId="164" fontId="8" fillId="2" borderId="6" xfId="0" applyNumberFormat="1" applyFont="1" applyFill="1" applyBorder="1" applyAlignment="1">
      <alignment horizontal="center"/>
    </xf>
    <xf numFmtId="10" fontId="8" fillId="8" borderId="2" xfId="0" applyNumberFormat="1" applyFont="1" applyFill="1" applyBorder="1" applyAlignment="1">
      <alignment horizontal="center"/>
    </xf>
    <xf numFmtId="0" fontId="1" fillId="6" borderId="0" xfId="0" applyFont="1" applyFill="1" applyAlignment="1">
      <alignment horizontal="center"/>
    </xf>
    <xf numFmtId="164" fontId="31" fillId="2" borderId="21" xfId="0" applyNumberFormat="1" applyFont="1" applyFill="1" applyBorder="1" applyAlignment="1">
      <alignment horizontal="center"/>
    </xf>
    <xf numFmtId="0" fontId="3" fillId="6" borderId="0" xfId="0" applyFont="1" applyFill="1" applyAlignment="1">
      <alignment horizontal="left" vertical="center"/>
    </xf>
    <xf numFmtId="14" fontId="1" fillId="6" borderId="29" xfId="0" applyNumberFormat="1" applyFont="1" applyFill="1" applyBorder="1" applyAlignment="1">
      <alignment horizontal="center"/>
    </xf>
    <xf numFmtId="0" fontId="3" fillId="6" borderId="31" xfId="0" applyFont="1" applyFill="1" applyBorder="1" applyAlignment="1">
      <alignment horizontal="left" vertical="center"/>
    </xf>
    <xf numFmtId="1" fontId="2" fillId="10" borderId="20" xfId="0" applyNumberFormat="1" applyFont="1" applyFill="1" applyBorder="1" applyAlignment="1">
      <alignment horizontal="center"/>
    </xf>
    <xf numFmtId="14" fontId="1" fillId="6" borderId="0" xfId="0" applyNumberFormat="1" applyFont="1" applyFill="1" applyAlignment="1">
      <alignment horizontal="center" vertical="center"/>
    </xf>
    <xf numFmtId="0" fontId="1" fillId="3" borderId="0" xfId="0" applyFont="1" applyFill="1" applyAlignment="1">
      <alignment horizontal="center" vertical="center"/>
    </xf>
    <xf numFmtId="164" fontId="20" fillId="0" borderId="9" xfId="0" applyNumberFormat="1" applyFont="1" applyBorder="1" applyAlignment="1">
      <alignment horizontal="center" vertical="center"/>
    </xf>
    <xf numFmtId="164" fontId="1" fillId="3" borderId="0" xfId="0" applyNumberFormat="1" applyFont="1" applyFill="1" applyAlignment="1">
      <alignment horizontal="center" vertical="center"/>
    </xf>
    <xf numFmtId="3" fontId="20" fillId="0" borderId="9" xfId="0" applyNumberFormat="1" applyFont="1" applyBorder="1" applyAlignment="1">
      <alignment horizontal="center" vertical="center"/>
    </xf>
    <xf numFmtId="0" fontId="10" fillId="0" borderId="0" xfId="0" applyFont="1" applyAlignment="1">
      <alignment horizontal="center" vertical="center"/>
    </xf>
    <xf numFmtId="164" fontId="16" fillId="6" borderId="0" xfId="0" applyNumberFormat="1" applyFont="1" applyFill="1" applyAlignment="1">
      <alignment horizontal="center" vertical="center"/>
    </xf>
    <xf numFmtId="0" fontId="20" fillId="0" borderId="9" xfId="0" applyFont="1" applyBorder="1" applyAlignment="1">
      <alignment horizontal="center" vertical="center"/>
    </xf>
    <xf numFmtId="164" fontId="16" fillId="6" borderId="11" xfId="0" applyNumberFormat="1" applyFont="1" applyFill="1" applyBorder="1" applyAlignment="1">
      <alignment horizontal="center" vertical="center"/>
    </xf>
    <xf numFmtId="0" fontId="16" fillId="6" borderId="0" xfId="0" applyFont="1" applyFill="1" applyAlignment="1">
      <alignment horizontal="center" vertical="center"/>
    </xf>
    <xf numFmtId="2" fontId="20" fillId="0" borderId="9" xfId="0" applyNumberFormat="1" applyFont="1" applyBorder="1" applyAlignment="1">
      <alignment horizontal="center" vertical="center"/>
    </xf>
    <xf numFmtId="0" fontId="16" fillId="6" borderId="19" xfId="0" applyFont="1" applyFill="1" applyBorder="1" applyAlignment="1">
      <alignment horizontal="center"/>
    </xf>
    <xf numFmtId="164" fontId="1" fillId="6" borderId="15" xfId="0" applyNumberFormat="1" applyFont="1" applyFill="1" applyBorder="1" applyAlignment="1">
      <alignment horizontal="center"/>
    </xf>
    <xf numFmtId="0" fontId="10" fillId="0" borderId="16" xfId="0" applyFont="1" applyBorder="1" applyAlignment="1">
      <alignment horizontal="center"/>
    </xf>
    <xf numFmtId="164" fontId="1" fillId="6" borderId="18" xfId="0" applyNumberFormat="1" applyFont="1" applyFill="1" applyBorder="1" applyAlignment="1">
      <alignment horizontal="center"/>
    </xf>
    <xf numFmtId="0" fontId="10" fillId="0" borderId="19" xfId="0" applyFont="1" applyBorder="1" applyAlignment="1">
      <alignment horizontal="center"/>
    </xf>
    <xf numFmtId="0" fontId="36" fillId="6" borderId="14" xfId="0" applyFont="1" applyFill="1" applyBorder="1"/>
    <xf numFmtId="0" fontId="36" fillId="6" borderId="17" xfId="0" applyFont="1" applyFill="1" applyBorder="1"/>
    <xf numFmtId="0" fontId="1" fillId="6" borderId="17" xfId="0" applyFont="1" applyFill="1" applyBorder="1"/>
    <xf numFmtId="0" fontId="0" fillId="0" borderId="0" xfId="0" applyAlignment="1">
      <alignment horizontal="right"/>
    </xf>
    <xf numFmtId="165" fontId="3" fillId="6" borderId="0" xfId="0" applyNumberFormat="1" applyFont="1" applyFill="1" applyAlignment="1">
      <alignment horizontal="right"/>
    </xf>
    <xf numFmtId="165" fontId="3" fillId="6" borderId="0" xfId="0" applyNumberFormat="1" applyFont="1" applyFill="1" applyAlignment="1">
      <alignment horizontal="right" vertical="center"/>
    </xf>
    <xf numFmtId="0" fontId="3" fillId="6" borderId="0" xfId="0" applyFont="1" applyFill="1" applyAlignment="1">
      <alignment vertical="center"/>
    </xf>
    <xf numFmtId="0" fontId="37" fillId="0" borderId="0" xfId="0" applyFont="1"/>
    <xf numFmtId="166" fontId="1" fillId="6" borderId="0" xfId="0" applyNumberFormat="1" applyFont="1" applyFill="1" applyAlignment="1">
      <alignment horizontal="center"/>
    </xf>
    <xf numFmtId="0" fontId="3" fillId="6" borderId="0" xfId="0" applyFont="1" applyFill="1" applyAlignment="1">
      <alignment horizontal="left"/>
    </xf>
    <xf numFmtId="166" fontId="1" fillId="6" borderId="0" xfId="0" applyNumberFormat="1" applyFont="1" applyFill="1" applyAlignment="1">
      <alignment horizontal="center" vertical="center"/>
    </xf>
    <xf numFmtId="0" fontId="3" fillId="6" borderId="30" xfId="0" applyFont="1" applyFill="1" applyBorder="1" applyAlignment="1">
      <alignment horizontal="left" vertical="center"/>
    </xf>
    <xf numFmtId="14" fontId="1" fillId="6" borderId="0" xfId="0" applyNumberFormat="1" applyFont="1" applyFill="1" applyAlignment="1">
      <alignment horizontal="center"/>
    </xf>
    <xf numFmtId="0" fontId="32" fillId="8" borderId="0" xfId="0" applyFont="1" applyFill="1"/>
    <xf numFmtId="164" fontId="11" fillId="6" borderId="0" xfId="0" applyNumberFormat="1" applyFont="1" applyFill="1" applyAlignment="1">
      <alignment horizontal="center" vertical="center"/>
    </xf>
    <xf numFmtId="164" fontId="11" fillId="6" borderId="22" xfId="0" applyNumberFormat="1" applyFont="1" applyFill="1" applyBorder="1" applyAlignment="1">
      <alignment horizontal="center" vertical="center"/>
    </xf>
    <xf numFmtId="164" fontId="1" fillId="8" borderId="23" xfId="0" applyNumberFormat="1" applyFont="1" applyFill="1" applyBorder="1" applyAlignment="1">
      <alignment horizontal="center" vertical="center"/>
    </xf>
    <xf numFmtId="164" fontId="1" fillId="8" borderId="24" xfId="0" applyNumberFormat="1" applyFont="1" applyFill="1" applyBorder="1" applyAlignment="1">
      <alignment horizontal="center" vertical="center"/>
    </xf>
    <xf numFmtId="164" fontId="11" fillId="2" borderId="26" xfId="0" applyNumberFormat="1" applyFont="1" applyFill="1" applyBorder="1" applyAlignment="1">
      <alignment horizontal="center" vertical="center"/>
    </xf>
    <xf numFmtId="164" fontId="11" fillId="2" borderId="27" xfId="0" applyNumberFormat="1" applyFont="1" applyFill="1" applyBorder="1" applyAlignment="1">
      <alignment horizontal="center" vertical="center"/>
    </xf>
    <xf numFmtId="164" fontId="10" fillId="8" borderId="0" xfId="0" applyNumberFormat="1" applyFont="1" applyFill="1" applyAlignment="1">
      <alignment horizontal="center"/>
    </xf>
    <xf numFmtId="164" fontId="10" fillId="8" borderId="22" xfId="0" applyNumberFormat="1" applyFont="1" applyFill="1" applyBorder="1" applyAlignment="1">
      <alignment horizontal="center"/>
    </xf>
    <xf numFmtId="164" fontId="1" fillId="8" borderId="8" xfId="0" applyNumberFormat="1" applyFont="1" applyFill="1" applyBorder="1" applyAlignment="1">
      <alignment horizontal="center" vertical="center"/>
    </xf>
    <xf numFmtId="164" fontId="1" fillId="8" borderId="25" xfId="0" applyNumberFormat="1" applyFont="1" applyFill="1" applyBorder="1" applyAlignment="1">
      <alignment horizontal="center" vertical="center"/>
    </xf>
    <xf numFmtId="0" fontId="32" fillId="6" borderId="0" xfId="0" applyFont="1" applyFill="1" applyAlignment="1">
      <alignment horizontal="center" vertical="center"/>
    </xf>
    <xf numFmtId="0" fontId="32" fillId="6" borderId="28" xfId="0" applyFont="1" applyFill="1" applyBorder="1" applyAlignment="1">
      <alignment horizontal="center" vertical="center"/>
    </xf>
    <xf numFmtId="164" fontId="11" fillId="11" borderId="26" xfId="0" applyNumberFormat="1" applyFont="1" applyFill="1" applyBorder="1" applyAlignment="1">
      <alignment horizontal="center" vertical="center"/>
    </xf>
    <xf numFmtId="164" fontId="11" fillId="11" borderId="27" xfId="0" applyNumberFormat="1" applyFont="1" applyFill="1" applyBorder="1" applyAlignment="1">
      <alignment horizontal="center" vertical="center"/>
    </xf>
    <xf numFmtId="164" fontId="10" fillId="8" borderId="0" xfId="0" applyNumberFormat="1" applyFont="1" applyFill="1" applyAlignment="1">
      <alignment horizontal="center" vertical="center"/>
    </xf>
    <xf numFmtId="164" fontId="10" fillId="8" borderId="22" xfId="0" applyNumberFormat="1" applyFont="1" applyFill="1" applyBorder="1" applyAlignment="1">
      <alignment horizontal="center" vertical="center"/>
    </xf>
    <xf numFmtId="164" fontId="8" fillId="2" borderId="26" xfId="0" applyNumberFormat="1" applyFont="1" applyFill="1" applyBorder="1" applyAlignment="1">
      <alignment horizontal="center" vertical="center"/>
    </xf>
    <xf numFmtId="164" fontId="8" fillId="2" borderId="27" xfId="0" applyNumberFormat="1" applyFont="1" applyFill="1" applyBorder="1" applyAlignment="1">
      <alignment horizontal="center" vertical="center"/>
    </xf>
    <xf numFmtId="164" fontId="8" fillId="6" borderId="0" xfId="0" applyNumberFormat="1" applyFont="1" applyFill="1" applyAlignment="1">
      <alignment horizontal="center" vertical="center"/>
    </xf>
    <xf numFmtId="164" fontId="8" fillId="6" borderId="4" xfId="0" applyNumberFormat="1" applyFont="1" applyFill="1" applyBorder="1" applyAlignment="1">
      <alignment horizontal="center" vertical="center"/>
    </xf>
    <xf numFmtId="0" fontId="3" fillId="8" borderId="0" xfId="0" applyFont="1" applyFill="1" applyAlignment="1">
      <alignment horizontal="center"/>
    </xf>
    <xf numFmtId="0" fontId="3" fillId="8" borderId="4" xfId="0" applyFont="1" applyFill="1" applyBorder="1" applyAlignment="1">
      <alignment horizontal="center"/>
    </xf>
    <xf numFmtId="164" fontId="3" fillId="8" borderId="0" xfId="0" applyNumberFormat="1" applyFont="1" applyFill="1" applyAlignment="1">
      <alignment horizontal="center"/>
    </xf>
    <xf numFmtId="164" fontId="3" fillId="8" borderId="4" xfId="0" applyNumberFormat="1" applyFont="1" applyFill="1" applyBorder="1" applyAlignment="1">
      <alignment horizontal="center"/>
    </xf>
    <xf numFmtId="165" fontId="3" fillId="8" borderId="0" xfId="0" applyNumberFormat="1" applyFont="1" applyFill="1" applyAlignment="1">
      <alignment horizontal="center"/>
    </xf>
    <xf numFmtId="165" fontId="3" fillId="8" borderId="22" xfId="0" applyNumberFormat="1" applyFont="1" applyFill="1" applyBorder="1" applyAlignment="1">
      <alignment horizontal="center"/>
    </xf>
    <xf numFmtId="2" fontId="3" fillId="8" borderId="0" xfId="0" applyNumberFormat="1" applyFont="1" applyFill="1" applyAlignment="1">
      <alignment horizontal="center"/>
    </xf>
    <xf numFmtId="2" fontId="3" fillId="8" borderId="22" xfId="0" applyNumberFormat="1" applyFont="1" applyFill="1" applyBorder="1" applyAlignment="1">
      <alignment horizontal="center"/>
    </xf>
    <xf numFmtId="164" fontId="8" fillId="11" borderId="26" xfId="0" applyNumberFormat="1" applyFont="1" applyFill="1" applyBorder="1" applyAlignment="1">
      <alignment horizontal="center" vertical="center"/>
    </xf>
    <xf numFmtId="164" fontId="8" fillId="11" borderId="27" xfId="0" applyNumberFormat="1" applyFont="1" applyFill="1" applyBorder="1" applyAlignment="1">
      <alignment horizontal="center" vertical="center"/>
    </xf>
    <xf numFmtId="0" fontId="37" fillId="0" borderId="0" xfId="0" applyFont="1" applyAlignment="1">
      <alignment horizontal="left"/>
    </xf>
    <xf numFmtId="0" fontId="35" fillId="7" borderId="0" xfId="0" applyFont="1" applyFill="1" applyAlignment="1">
      <alignment horizontal="center"/>
    </xf>
    <xf numFmtId="0" fontId="35" fillId="7" borderId="28" xfId="0" applyFont="1" applyFill="1" applyBorder="1" applyAlignment="1">
      <alignment horizontal="center"/>
    </xf>
    <xf numFmtId="165" fontId="10" fillId="8" borderId="0" xfId="0" applyNumberFormat="1" applyFont="1" applyFill="1" applyAlignment="1">
      <alignment horizontal="center"/>
    </xf>
    <xf numFmtId="165" fontId="10" fillId="8" borderId="22" xfId="0" applyNumberFormat="1" applyFont="1" applyFill="1" applyBorder="1" applyAlignment="1">
      <alignment horizontal="center"/>
    </xf>
    <xf numFmtId="164" fontId="3" fillId="8" borderId="0" xfId="0" applyNumberFormat="1" applyFont="1" applyFill="1" applyAlignment="1">
      <alignment horizontal="center" vertical="center"/>
    </xf>
    <xf numFmtId="164" fontId="3" fillId="8" borderId="22" xfId="0" applyNumberFormat="1" applyFont="1" applyFill="1" applyBorder="1" applyAlignment="1">
      <alignment horizontal="center" vertical="center"/>
    </xf>
    <xf numFmtId="164" fontId="3" fillId="8" borderId="23" xfId="0" applyNumberFormat="1" applyFont="1" applyFill="1" applyBorder="1" applyAlignment="1">
      <alignment horizontal="center"/>
    </xf>
    <xf numFmtId="164" fontId="3" fillId="8" borderId="24" xfId="0" applyNumberFormat="1" applyFont="1" applyFill="1" applyBorder="1" applyAlignment="1">
      <alignment horizontal="center"/>
    </xf>
    <xf numFmtId="164" fontId="8" fillId="6" borderId="0" xfId="0" applyNumberFormat="1" applyFont="1" applyFill="1" applyAlignment="1">
      <alignment horizontal="center"/>
    </xf>
    <xf numFmtId="164" fontId="8" fillId="6" borderId="4" xfId="0" applyNumberFormat="1" applyFont="1" applyFill="1" applyBorder="1" applyAlignment="1">
      <alignment horizontal="center"/>
    </xf>
    <xf numFmtId="0" fontId="38" fillId="6" borderId="0" xfId="0" applyFont="1" applyFill="1" applyAlignment="1">
      <alignment horizontal="center" vertical="center"/>
    </xf>
    <xf numFmtId="0" fontId="39" fillId="7" borderId="0" xfId="0" applyFont="1" applyFill="1" applyAlignment="1">
      <alignment vertical="center"/>
    </xf>
    <xf numFmtId="0" fontId="10" fillId="0" borderId="0" xfId="0" applyFont="1" applyAlignment="1">
      <alignment horizontal="center" wrapText="1"/>
    </xf>
    <xf numFmtId="0" fontId="29" fillId="5" borderId="0" xfId="0" applyFont="1" applyFill="1" applyAlignment="1">
      <alignment vertical="center"/>
    </xf>
    <xf numFmtId="0" fontId="26" fillId="0" borderId="0" xfId="0" applyFont="1" applyAlignment="1">
      <alignment vertical="center"/>
    </xf>
    <xf numFmtId="0" fontId="40" fillId="6" borderId="0" xfId="0" applyFont="1" applyFill="1" applyAlignment="1">
      <alignment horizontal="center" vertical="center"/>
    </xf>
    <xf numFmtId="0" fontId="26" fillId="7" borderId="0" xfId="0" applyFont="1" applyFill="1"/>
  </cellXfs>
  <cellStyles count="1">
    <cellStyle name="Normal" xfId="0" builtinId="0"/>
  </cellStyles>
  <dxfs count="0"/>
  <tableStyles count="0" defaultTableStyle="TableStyleMedium2" defaultPivotStyle="PivotStyleLight16"/>
  <colors>
    <mruColors>
      <color rgb="FFFF8200"/>
      <color rgb="FFA7A9AC"/>
      <color rgb="FF5859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1" i="0" u="none" strike="noStrike" kern="1200" baseline="0">
                <a:solidFill>
                  <a:srgbClr val="000000"/>
                </a:solidFill>
                <a:latin typeface="+mn-lt"/>
                <a:ea typeface="+mn-ea"/>
                <a:cs typeface="+mn-cs"/>
              </a:defRPr>
            </a:pPr>
            <a:r>
              <a:rPr lang="en-US" sz="1200" b="0">
                <a:solidFill>
                  <a:srgbClr val="000000"/>
                </a:solidFill>
                <a:latin typeface="+mn-lt"/>
              </a:rPr>
              <a:t>Expense Pie Chart</a:t>
            </a:r>
          </a:p>
        </c:rich>
      </c:tx>
      <c:overlay val="0"/>
      <c:spPr>
        <a:noFill/>
        <a:ln>
          <a:noFill/>
        </a:ln>
        <a:effectLst/>
      </c:spPr>
      <c:txPr>
        <a:bodyPr rot="0" spcFirstLastPara="1" vertOverflow="ellipsis" vert="horz" wrap="square" anchor="ctr" anchorCtr="1"/>
        <a:lstStyle/>
        <a:p>
          <a:pPr lvl="0">
            <a:defRPr sz="1000" b="1" i="0" u="none" strike="noStrike" kern="1200" baseline="0">
              <a:solidFill>
                <a:srgbClr val="000000"/>
              </a:solidFill>
              <a:latin typeface="+mn-lt"/>
              <a:ea typeface="+mn-ea"/>
              <a:cs typeface="+mn-cs"/>
            </a:defRPr>
          </a:pPr>
          <a:endParaRPr lang="en-US"/>
        </a:p>
      </c:txPr>
    </c:title>
    <c:autoTitleDeleted val="0"/>
    <c:view3D>
      <c:rotX val="50"/>
      <c:rotY val="0"/>
      <c:rAngAx val="1"/>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sp3d/>
            </c:spPr>
            <c:extLst>
              <c:ext xmlns:c16="http://schemas.microsoft.com/office/drawing/2014/chart" uri="{C3380CC4-5D6E-409C-BE32-E72D297353CC}">
                <c16:uniqueId val="{00000001-2E40-4A69-8530-BFCF8325C35F}"/>
              </c:ext>
            </c:extLst>
          </c:dPt>
          <c:dPt>
            <c:idx val="1"/>
            <c:bubble3D val="0"/>
            <c:spPr>
              <a:solidFill>
                <a:schemeClr val="accent2"/>
              </a:solidFill>
              <a:ln>
                <a:noFill/>
              </a:ln>
              <a:effectLst/>
              <a:sp3d/>
            </c:spPr>
            <c:extLst>
              <c:ext xmlns:c16="http://schemas.microsoft.com/office/drawing/2014/chart" uri="{C3380CC4-5D6E-409C-BE32-E72D297353CC}">
                <c16:uniqueId val="{00000003-2E40-4A69-8530-BFCF8325C35F}"/>
              </c:ext>
            </c:extLst>
          </c:dPt>
          <c:dPt>
            <c:idx val="2"/>
            <c:bubble3D val="0"/>
            <c:spPr>
              <a:solidFill>
                <a:schemeClr val="accent3"/>
              </a:solidFill>
              <a:ln>
                <a:noFill/>
              </a:ln>
              <a:effectLst/>
              <a:sp3d/>
            </c:spPr>
            <c:extLst>
              <c:ext xmlns:c16="http://schemas.microsoft.com/office/drawing/2014/chart" uri="{C3380CC4-5D6E-409C-BE32-E72D297353CC}">
                <c16:uniqueId val="{00000005-2E40-4A69-8530-BFCF8325C35F}"/>
              </c:ext>
            </c:extLst>
          </c:dPt>
          <c:dPt>
            <c:idx val="3"/>
            <c:bubble3D val="0"/>
            <c:spPr>
              <a:solidFill>
                <a:schemeClr val="accent4"/>
              </a:solidFill>
              <a:ln>
                <a:noFill/>
              </a:ln>
              <a:effectLst/>
              <a:sp3d/>
            </c:spPr>
            <c:extLst>
              <c:ext xmlns:c16="http://schemas.microsoft.com/office/drawing/2014/chart" uri="{C3380CC4-5D6E-409C-BE32-E72D297353CC}">
                <c16:uniqueId val="{00000007-2E40-4A69-8530-BFCF8325C35F}"/>
              </c:ext>
            </c:extLst>
          </c:dPt>
          <c:dPt>
            <c:idx val="4"/>
            <c:bubble3D val="0"/>
            <c:spPr>
              <a:solidFill>
                <a:schemeClr val="accent5"/>
              </a:solidFill>
              <a:ln>
                <a:noFill/>
              </a:ln>
              <a:effectLst/>
              <a:sp3d/>
            </c:spPr>
            <c:extLst>
              <c:ext xmlns:c16="http://schemas.microsoft.com/office/drawing/2014/chart" uri="{C3380CC4-5D6E-409C-BE32-E72D297353CC}">
                <c16:uniqueId val="{00000009-2E40-4A69-8530-BFCF8325C35F}"/>
              </c:ext>
            </c:extLst>
          </c:dPt>
          <c:dPt>
            <c:idx val="5"/>
            <c:bubble3D val="0"/>
            <c:spPr>
              <a:solidFill>
                <a:schemeClr val="accent6"/>
              </a:solidFill>
              <a:ln>
                <a:noFill/>
              </a:ln>
              <a:effectLst/>
              <a:sp3d/>
            </c:spPr>
            <c:extLst>
              <c:ext xmlns:c16="http://schemas.microsoft.com/office/drawing/2014/chart" uri="{C3380CC4-5D6E-409C-BE32-E72D297353CC}">
                <c16:uniqueId val="{0000000B-2E40-4A69-8530-BFCF8325C35F}"/>
              </c:ext>
            </c:extLst>
          </c:dPt>
          <c:cat>
            <c:strRef>
              <c:f>Backwork!$A$2:$A$7</c:f>
              <c:strCache>
                <c:ptCount val="6"/>
                <c:pt idx="0">
                  <c:v>Housing</c:v>
                </c:pt>
                <c:pt idx="1">
                  <c:v>Bills and Payments</c:v>
                </c:pt>
                <c:pt idx="2">
                  <c:v>Food Expenses</c:v>
                </c:pt>
                <c:pt idx="3">
                  <c:v>Transportation</c:v>
                </c:pt>
                <c:pt idx="4">
                  <c:v>Personal Care</c:v>
                </c:pt>
                <c:pt idx="5">
                  <c:v>Other</c:v>
                </c:pt>
              </c:strCache>
            </c:strRef>
          </c:cat>
          <c:val>
            <c:numRef>
              <c:f>Backwork!$B$2:$B$7</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2E40-4A69-8530-BFCF8325C35F}"/>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lvl="0">
            <a:defRPr sz="1000" b="1" i="0" u="none" strike="noStrike" kern="1200" baseline="0">
              <a:solidFill>
                <a:srgbClr val="000000"/>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latin typeface="+mn-lt"/>
              </a:defRPr>
            </a:pPr>
            <a:r>
              <a:rPr lang="en-US" sz="1200" b="0">
                <a:solidFill>
                  <a:srgbClr val="000000"/>
                </a:solidFill>
                <a:latin typeface="+mn-lt"/>
              </a:rPr>
              <a:t>Income vs. Expenses</a:t>
            </a:r>
          </a:p>
        </c:rich>
      </c:tx>
      <c:overlay val="0"/>
    </c:title>
    <c:autoTitleDeleted val="0"/>
    <c:plotArea>
      <c:layout/>
      <c:barChart>
        <c:barDir val="col"/>
        <c:grouping val="clustered"/>
        <c:varyColors val="1"/>
        <c:ser>
          <c:idx val="0"/>
          <c:order val="0"/>
          <c:spPr>
            <a:solidFill>
              <a:srgbClr val="FF6D01"/>
            </a:solidFill>
            <a:ln cmpd="sng">
              <a:solidFill>
                <a:srgbClr val="000000"/>
              </a:solidFill>
            </a:ln>
          </c:spPr>
          <c:invertIfNegative val="1"/>
          <c:dPt>
            <c:idx val="0"/>
            <c:invertIfNegative val="1"/>
            <c:bubble3D val="0"/>
            <c:spPr>
              <a:solidFill>
                <a:schemeClr val="accent1"/>
              </a:solidFill>
              <a:ln cmpd="sng">
                <a:solidFill>
                  <a:schemeClr val="bg1"/>
                </a:solidFill>
              </a:ln>
            </c:spPr>
            <c:extLst>
              <c:ext xmlns:c16="http://schemas.microsoft.com/office/drawing/2014/chart" uri="{C3380CC4-5D6E-409C-BE32-E72D297353CC}">
                <c16:uniqueId val="{00000000-716D-480B-82CC-D4CC89790BDE}"/>
              </c:ext>
            </c:extLst>
          </c:dPt>
          <c:dPt>
            <c:idx val="1"/>
            <c:invertIfNegative val="1"/>
            <c:bubble3D val="0"/>
            <c:spPr>
              <a:solidFill>
                <a:srgbClr val="FF6D01"/>
              </a:solidFill>
              <a:ln cmpd="sng">
                <a:solidFill>
                  <a:schemeClr val="bg1"/>
                </a:solidFill>
              </a:ln>
            </c:spPr>
            <c:extLst>
              <c:ext xmlns:c16="http://schemas.microsoft.com/office/drawing/2014/chart" uri="{C3380CC4-5D6E-409C-BE32-E72D297353CC}">
                <c16:uniqueId val="{00000001-716D-480B-82CC-D4CC89790BDE}"/>
              </c:ext>
            </c:extLst>
          </c:dPt>
          <c:dLbls>
            <c:spPr>
              <a:noFill/>
              <a:ln>
                <a:noFill/>
              </a:ln>
              <a:effectLst/>
            </c:spPr>
            <c:txPr>
              <a:bodyPr/>
              <a:lstStyle/>
              <a:p>
                <a:pPr lvl="0">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Backwork!$A$10:$A$11</c:f>
              <c:strCache>
                <c:ptCount val="2"/>
                <c:pt idx="0">
                  <c:v>Income</c:v>
                </c:pt>
                <c:pt idx="1">
                  <c:v>Expenses</c:v>
                </c:pt>
              </c:strCache>
            </c:strRef>
          </c:cat>
          <c:val>
            <c:numRef>
              <c:f>Backwork!$B$10:$B$11</c:f>
              <c:numCache>
                <c:formatCode>"$"#,##0.00</c:formatCode>
                <c:ptCount val="2"/>
                <c:pt idx="0">
                  <c:v>0</c:v>
                </c:pt>
                <c:pt idx="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1931-45DB-8BCF-B76015934270}"/>
            </c:ext>
          </c:extLst>
        </c:ser>
        <c:dLbls>
          <c:showLegendKey val="0"/>
          <c:showVal val="0"/>
          <c:showCatName val="0"/>
          <c:showSerName val="0"/>
          <c:showPercent val="0"/>
          <c:showBubbleSize val="0"/>
        </c:dLbls>
        <c:gapWidth val="150"/>
        <c:axId val="26863784"/>
        <c:axId val="841970816"/>
      </c:barChart>
      <c:catAx>
        <c:axId val="2686378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841970816"/>
        <c:crosses val="autoZero"/>
        <c:auto val="1"/>
        <c:lblAlgn val="ctr"/>
        <c:lblOffset val="100"/>
        <c:noMultiLvlLbl val="1"/>
      </c:catAx>
      <c:valAx>
        <c:axId val="841970816"/>
        <c:scaling>
          <c:orientation val="minMax"/>
          <c:max val="2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quot;$&quot;#,##0.00" sourceLinked="1"/>
        <c:majorTickMark val="none"/>
        <c:minorTickMark val="none"/>
        <c:tickLblPos val="nextTo"/>
        <c:spPr>
          <a:ln/>
        </c:spPr>
        <c:txPr>
          <a:bodyPr/>
          <a:lstStyle/>
          <a:p>
            <a:pPr lvl="0">
              <a:defRPr b="0">
                <a:solidFill>
                  <a:srgbClr val="000000"/>
                </a:solidFill>
                <a:latin typeface="+mn-lt"/>
              </a:defRPr>
            </a:pPr>
            <a:endParaRPr lang="en-US"/>
          </a:p>
        </c:txPr>
        <c:crossAx val="26863784"/>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r>
              <a:rPr lang="en-US" sz="1200" b="0">
                <a:solidFill>
                  <a:srgbClr val="000000"/>
                </a:solidFill>
                <a:latin typeface="+mn-lt"/>
              </a:rPr>
              <a:t>Income vs. Expenses</a:t>
            </a:r>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autoTitleDeleted val="0"/>
    <c:plotArea>
      <c:layout/>
      <c:barChart>
        <c:barDir val="col"/>
        <c:grouping val="clustered"/>
        <c:varyColors val="1"/>
        <c:ser>
          <c:idx val="0"/>
          <c:order val="0"/>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77BB-42F4-9876-A8BB832CCD43}"/>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77BB-42F4-9876-A8BB832CCD43}"/>
              </c:ext>
            </c:extLst>
          </c:dPt>
          <c:dLbls>
            <c:spPr>
              <a:noFill/>
              <a:ln>
                <a:noFill/>
              </a:ln>
              <a:effectLst/>
            </c:spPr>
            <c:txPr>
              <a:bodyPr rot="0" spcFirstLastPara="1" vertOverflow="ellipsis" vert="horz" wrap="square" anchor="ctr" anchorCtr="1"/>
              <a:lstStyle/>
              <a:p>
                <a:pPr lvl="0">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Backwork!$C$10:$C$11</c:f>
              <c:strCache>
                <c:ptCount val="2"/>
                <c:pt idx="0">
                  <c:v>Income</c:v>
                </c:pt>
                <c:pt idx="1">
                  <c:v>Expenses</c:v>
                </c:pt>
              </c:strCache>
            </c:strRef>
          </c:cat>
          <c:val>
            <c:numRef>
              <c:f>Backwork!$D$10:$D$11</c:f>
              <c:numCache>
                <c:formatCode>"$"#,##0.00</c:formatCode>
                <c:ptCount val="2"/>
                <c:pt idx="0">
                  <c:v>0</c:v>
                </c:pt>
                <c:pt idx="1">
                  <c:v>0</c:v>
                </c:pt>
              </c:numCache>
            </c:numRef>
          </c:val>
          <c:extLst>
            <c:ext xmlns:c16="http://schemas.microsoft.com/office/drawing/2014/chart" uri="{C3380CC4-5D6E-409C-BE32-E72D297353CC}">
              <c16:uniqueId val="{00000000-D7F0-4CD2-BEF5-AA6338B976BB}"/>
            </c:ext>
          </c:extLst>
        </c:ser>
        <c:dLbls>
          <c:showLegendKey val="0"/>
          <c:showVal val="0"/>
          <c:showCatName val="0"/>
          <c:showSerName val="0"/>
          <c:showPercent val="0"/>
          <c:showBubbleSize val="0"/>
        </c:dLbls>
        <c:gapWidth val="150"/>
        <c:axId val="864080372"/>
        <c:axId val="1505835458"/>
      </c:barChart>
      <c:catAx>
        <c:axId val="864080372"/>
        <c:scaling>
          <c:orientation val="minMax"/>
        </c:scaling>
        <c:delete val="0"/>
        <c:axPos val="b"/>
        <c:title>
          <c:tx>
            <c:rich>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xPr>
            <a:bodyPr rot="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General"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1505835458"/>
        <c:crosses val="autoZero"/>
        <c:auto val="1"/>
        <c:lblAlgn val="ctr"/>
        <c:lblOffset val="100"/>
        <c:noMultiLvlLbl val="1"/>
      </c:catAx>
      <c:valAx>
        <c:axId val="1505835458"/>
        <c:scaling>
          <c:orientation val="minMax"/>
          <c:max val="250"/>
        </c:scaling>
        <c:delete val="0"/>
        <c:axPos val="l"/>
        <c:majorGridlines>
          <c:spPr>
            <a:ln w="6350" cap="flat" cmpd="sng" algn="ctr">
              <a:solidFill>
                <a:srgbClr val="B7B7B7"/>
              </a:solidFill>
              <a:prstDash val="solid"/>
              <a:round/>
            </a:ln>
            <a:effectLst/>
          </c:spPr>
        </c:majorGridlines>
        <c:minorGridlines>
          <c:spPr>
            <a:ln w="6350" cap="flat" cmpd="sng" algn="ctr">
              <a:solidFill>
                <a:srgbClr val="CCCCCC">
                  <a:alpha val="0"/>
                </a:srgbClr>
              </a:solidFill>
              <a:prstDash val="solid"/>
              <a:round/>
            </a:ln>
            <a:effectLst/>
          </c:spPr>
        </c:minorGridlines>
        <c:title>
          <c:tx>
            <c:rich>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rich>
          </c:tx>
          <c:overlay val="0"/>
          <c:spPr>
            <a:noFill/>
            <a:ln>
              <a:noFill/>
            </a:ln>
            <a:effectLst/>
          </c:spPr>
          <c:txPr>
            <a:bodyPr rot="-54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title>
        <c:numFmt formatCode="&quot;$&quot;#,##0.00" sourceLinked="1"/>
        <c:majorTickMark val="none"/>
        <c:minorTickMark val="none"/>
        <c:tickLblPos val="nextTo"/>
        <c:spPr>
          <a:noFill/>
          <a:ln w="6350" cap="flat" cmpd="sng" algn="ctr">
            <a:solidFill>
              <a:schemeClr val="tx1"/>
            </a:solidFill>
            <a:prstDash val="solid"/>
            <a:round/>
          </a:ln>
          <a:effectLst/>
        </c:spPr>
        <c:txPr>
          <a:bodyPr rot="-60000000" spcFirstLastPara="1" vertOverflow="ellipsis" vert="horz" wrap="square" anchor="ctr" anchorCtr="1"/>
          <a:lstStyle/>
          <a:p>
            <a:pPr lvl="0">
              <a:defRPr sz="1000" b="0" i="0" u="none" strike="noStrike" kern="1200" baseline="0">
                <a:solidFill>
                  <a:srgbClr val="000000"/>
                </a:solidFill>
                <a:latin typeface="+mn-lt"/>
                <a:ea typeface="+mn-ea"/>
                <a:cs typeface="+mn-cs"/>
              </a:defRPr>
            </a:pPr>
            <a:endParaRPr lang="en-US"/>
          </a:p>
        </c:txPr>
        <c:crossAx val="864080372"/>
        <c:crosses val="autoZero"/>
        <c:crossBetween val="between"/>
      </c:valAx>
      <c:spPr>
        <a:solidFill>
          <a:schemeClr val="bg1"/>
        </a:solidFill>
        <a:ln>
          <a:noFill/>
        </a:ln>
        <a:effectLst/>
      </c:spPr>
    </c:plotArea>
    <c:legend>
      <c:legendPos val="r"/>
      <c:layout>
        <c:manualLayout>
          <c:xMode val="edge"/>
          <c:yMode val="edge"/>
          <c:x val="0.85324457000601395"/>
          <c:y val="0.47517949600562226"/>
          <c:w val="0.13254583851974097"/>
          <c:h val="0.12432224660442034"/>
        </c:manualLayout>
      </c:layout>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lvl="0">
              <a:defRPr sz="1200" b="0" i="0" u="none" strike="noStrike" kern="1200" baseline="0">
                <a:solidFill>
                  <a:srgbClr val="000000"/>
                </a:solidFill>
                <a:latin typeface="+mn-lt"/>
                <a:ea typeface="+mn-ea"/>
                <a:cs typeface="+mn-cs"/>
              </a:defRPr>
            </a:pPr>
            <a:r>
              <a:rPr lang="en-US" sz="1200" b="0">
                <a:solidFill>
                  <a:srgbClr val="000000"/>
                </a:solidFill>
                <a:latin typeface="+mn-lt"/>
              </a:rPr>
              <a:t>Expense Pie chart</a:t>
            </a:r>
          </a:p>
        </c:rich>
      </c:tx>
      <c:overlay val="0"/>
      <c:spPr>
        <a:noFill/>
        <a:ln>
          <a:noFill/>
        </a:ln>
        <a:effectLst/>
      </c:spPr>
      <c:txPr>
        <a:bodyPr rot="0" spcFirstLastPara="1" vertOverflow="ellipsis" vert="horz" wrap="square" anchor="ctr" anchorCtr="1"/>
        <a:lstStyle/>
        <a:p>
          <a:pPr lvl="0">
            <a:defRPr sz="1200" b="0" i="0" u="none" strike="noStrike" kern="1200" baseline="0">
              <a:solidFill>
                <a:srgbClr val="000000"/>
              </a:solidFill>
              <a:latin typeface="+mn-lt"/>
              <a:ea typeface="+mn-ea"/>
              <a:cs typeface="+mn-cs"/>
            </a:defRPr>
          </a:pPr>
          <a:endParaRPr lang="en-US"/>
        </a:p>
      </c:txPr>
    </c:title>
    <c:autoTitleDeleted val="0"/>
    <c:view3D>
      <c:rotX val="50"/>
      <c:rotY val="0"/>
      <c:rAngAx val="1"/>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6283524904214558"/>
          <c:w val="0.69154723939077511"/>
          <c:h val="0.83716475095785436"/>
        </c:manualLayout>
      </c:layout>
      <c:pie3DChart>
        <c:varyColors val="1"/>
        <c:ser>
          <c:idx val="0"/>
          <c:order val="0"/>
          <c:dPt>
            <c:idx val="0"/>
            <c:bubble3D val="0"/>
            <c:spPr>
              <a:solidFill>
                <a:schemeClr val="accent1"/>
              </a:solidFill>
              <a:ln>
                <a:noFill/>
              </a:ln>
              <a:effectLst/>
              <a:sp3d/>
            </c:spPr>
            <c:extLst>
              <c:ext xmlns:c16="http://schemas.microsoft.com/office/drawing/2014/chart" uri="{C3380CC4-5D6E-409C-BE32-E72D297353CC}">
                <c16:uniqueId val="{00000001-D804-4B05-862E-D337B0011248}"/>
              </c:ext>
            </c:extLst>
          </c:dPt>
          <c:dPt>
            <c:idx val="1"/>
            <c:bubble3D val="0"/>
            <c:spPr>
              <a:solidFill>
                <a:schemeClr val="accent2"/>
              </a:solidFill>
              <a:ln>
                <a:noFill/>
              </a:ln>
              <a:effectLst/>
              <a:sp3d/>
            </c:spPr>
            <c:extLst>
              <c:ext xmlns:c16="http://schemas.microsoft.com/office/drawing/2014/chart" uri="{C3380CC4-5D6E-409C-BE32-E72D297353CC}">
                <c16:uniqueId val="{00000003-D804-4B05-862E-D337B0011248}"/>
              </c:ext>
            </c:extLst>
          </c:dPt>
          <c:dPt>
            <c:idx val="2"/>
            <c:bubble3D val="0"/>
            <c:spPr>
              <a:solidFill>
                <a:schemeClr val="accent3"/>
              </a:solidFill>
              <a:ln>
                <a:noFill/>
              </a:ln>
              <a:effectLst/>
              <a:sp3d/>
            </c:spPr>
            <c:extLst>
              <c:ext xmlns:c16="http://schemas.microsoft.com/office/drawing/2014/chart" uri="{C3380CC4-5D6E-409C-BE32-E72D297353CC}">
                <c16:uniqueId val="{00000005-D804-4B05-862E-D337B0011248}"/>
              </c:ext>
            </c:extLst>
          </c:dPt>
          <c:dPt>
            <c:idx val="3"/>
            <c:bubble3D val="0"/>
            <c:spPr>
              <a:solidFill>
                <a:schemeClr val="accent4"/>
              </a:solidFill>
              <a:ln>
                <a:noFill/>
              </a:ln>
              <a:effectLst/>
              <a:sp3d/>
            </c:spPr>
            <c:extLst>
              <c:ext xmlns:c16="http://schemas.microsoft.com/office/drawing/2014/chart" uri="{C3380CC4-5D6E-409C-BE32-E72D297353CC}">
                <c16:uniqueId val="{00000007-D804-4B05-862E-D337B0011248}"/>
              </c:ext>
            </c:extLst>
          </c:dPt>
          <c:dPt>
            <c:idx val="4"/>
            <c:bubble3D val="0"/>
            <c:spPr>
              <a:solidFill>
                <a:schemeClr val="accent5"/>
              </a:solidFill>
              <a:ln>
                <a:noFill/>
              </a:ln>
              <a:effectLst/>
              <a:sp3d/>
            </c:spPr>
            <c:extLst>
              <c:ext xmlns:c16="http://schemas.microsoft.com/office/drawing/2014/chart" uri="{C3380CC4-5D6E-409C-BE32-E72D297353CC}">
                <c16:uniqueId val="{00000009-D804-4B05-862E-D337B0011248}"/>
              </c:ext>
            </c:extLst>
          </c:dPt>
          <c:dPt>
            <c:idx val="5"/>
            <c:bubble3D val="0"/>
            <c:spPr>
              <a:solidFill>
                <a:schemeClr val="accent6"/>
              </a:solidFill>
              <a:ln>
                <a:noFill/>
              </a:ln>
              <a:effectLst/>
              <a:sp3d/>
            </c:spPr>
            <c:extLst>
              <c:ext xmlns:c16="http://schemas.microsoft.com/office/drawing/2014/chart" uri="{C3380CC4-5D6E-409C-BE32-E72D297353CC}">
                <c16:uniqueId val="{0000000B-D804-4B05-862E-D337B0011248}"/>
              </c:ext>
            </c:extLst>
          </c:dPt>
          <c:cat>
            <c:strRef>
              <c:f>Backwork!$C$2:$C$7</c:f>
              <c:strCache>
                <c:ptCount val="6"/>
                <c:pt idx="0">
                  <c:v>Housing</c:v>
                </c:pt>
                <c:pt idx="1">
                  <c:v>Bills and Payments</c:v>
                </c:pt>
                <c:pt idx="2">
                  <c:v>Food Expenses</c:v>
                </c:pt>
                <c:pt idx="3">
                  <c:v>Transportation</c:v>
                </c:pt>
                <c:pt idx="4">
                  <c:v>Personal Care</c:v>
                </c:pt>
                <c:pt idx="5">
                  <c:v>Other</c:v>
                </c:pt>
              </c:strCache>
            </c:strRef>
          </c:cat>
          <c:val>
            <c:numRef>
              <c:f>Backwork!$D$2:$D$7</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D804-4B05-862E-D337B0011248}"/>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lvl="0">
            <a:defRPr sz="1000" b="0" i="0" u="none" strike="noStrike" kern="1200" baseline="0">
              <a:solidFill>
                <a:srgbClr val="1A1A1A"/>
              </a:solidFill>
              <a:latin typeface="+mn-lt"/>
              <a:ea typeface="+mn-ea"/>
              <a:cs typeface="+mn-cs"/>
            </a:defRPr>
          </a:pPr>
          <a:endParaRPr lang="en-US"/>
        </a:p>
      </c:txPr>
    </c:legend>
    <c:plotVisOnly val="1"/>
    <c:dispBlanksAs val="zero"/>
    <c:showDLblsOverMax val="1"/>
  </c:chart>
  <c:spPr>
    <a:solidFill>
      <a:schemeClr val="bg1"/>
    </a:solidFill>
    <a:ln w="6350" cap="flat" cmpd="sng" algn="ctr">
      <a:solidFill>
        <a:schemeClr val="tx1">
          <a:tint val="75000"/>
        </a:schemeClr>
      </a:solid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3</xdr:col>
      <xdr:colOff>295274</xdr:colOff>
      <xdr:row>30</xdr:row>
      <xdr:rowOff>57149</xdr:rowOff>
    </xdr:from>
    <xdr:ext cx="5367528" cy="3483864"/>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304800</xdr:colOff>
      <xdr:row>11</xdr:row>
      <xdr:rowOff>304800</xdr:rowOff>
    </xdr:from>
    <xdr:ext cx="5367528" cy="3483864"/>
    <xdr:graphicFrame macro="">
      <xdr:nvGraphicFramePr>
        <xdr:cNvPr id="3" name="Chart 2" title="Chart">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304800</xdr:colOff>
      <xdr:row>11</xdr:row>
      <xdr:rowOff>257175</xdr:rowOff>
    </xdr:from>
    <xdr:ext cx="5362575" cy="3486150"/>
    <xdr:graphicFrame macro="">
      <xdr:nvGraphicFramePr>
        <xdr:cNvPr id="3" name="Chart 3"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304800</xdr:colOff>
      <xdr:row>30</xdr:row>
      <xdr:rowOff>19051</xdr:rowOff>
    </xdr:from>
    <xdr:ext cx="5367528" cy="3483864"/>
    <xdr:graphicFrame macro="">
      <xdr:nvGraphicFramePr>
        <xdr:cNvPr id="4" name="Chart 4" title="Chart">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11"/>
  <sheetViews>
    <sheetView workbookViewId="0"/>
  </sheetViews>
  <sheetFormatPr defaultColWidth="12.54296875" defaultRowHeight="15.75" customHeight="1" x14ac:dyDescent="0.25"/>
  <cols>
    <col min="1" max="1" width="14.7265625" customWidth="1"/>
    <col min="3" max="3" width="14.7265625" customWidth="1"/>
  </cols>
  <sheetData>
    <row r="1" spans="1:4" ht="15.75" customHeight="1" x14ac:dyDescent="0.25">
      <c r="A1" s="11" t="s">
        <v>49</v>
      </c>
      <c r="B1" s="11" t="s">
        <v>50</v>
      </c>
      <c r="C1" s="1"/>
      <c r="D1" s="1" t="s">
        <v>51</v>
      </c>
    </row>
    <row r="2" spans="1:4" ht="15.75" customHeight="1" x14ac:dyDescent="0.25">
      <c r="A2" s="11" t="s">
        <v>17</v>
      </c>
      <c r="B2" s="12">
        <f>'Monthly Spending Plan'!B18</f>
        <v>0</v>
      </c>
      <c r="C2" s="1" t="s">
        <v>17</v>
      </c>
      <c r="D2" s="13">
        <f>'Weekly Spending Plan '!B18</f>
        <v>0</v>
      </c>
    </row>
    <row r="3" spans="1:4" ht="15.75" customHeight="1" x14ac:dyDescent="0.25">
      <c r="A3" s="11" t="s">
        <v>21</v>
      </c>
      <c r="B3" s="12">
        <f>'Monthly Spending Plan'!B24</f>
        <v>0</v>
      </c>
      <c r="C3" s="1" t="s">
        <v>21</v>
      </c>
      <c r="D3" s="13">
        <f>'Weekly Spending Plan '!B24</f>
        <v>0</v>
      </c>
    </row>
    <row r="4" spans="1:4" ht="15.75" customHeight="1" x14ac:dyDescent="0.25">
      <c r="A4" s="11" t="s">
        <v>26</v>
      </c>
      <c r="B4" s="12">
        <f>'Monthly Spending Plan'!B28</f>
        <v>0</v>
      </c>
      <c r="C4" s="1" t="s">
        <v>26</v>
      </c>
      <c r="D4" s="13">
        <f>'Weekly Spending Plan '!B28</f>
        <v>0</v>
      </c>
    </row>
    <row r="5" spans="1:4" ht="15.75" customHeight="1" x14ac:dyDescent="0.25">
      <c r="A5" s="11" t="s">
        <v>29</v>
      </c>
      <c r="B5" s="12">
        <f>'Monthly Spending Plan'!B34</f>
        <v>0</v>
      </c>
      <c r="C5" s="1" t="s">
        <v>29</v>
      </c>
      <c r="D5" s="13">
        <f>'Weekly Spending Plan '!B34</f>
        <v>0</v>
      </c>
    </row>
    <row r="6" spans="1:4" ht="15.75" customHeight="1" x14ac:dyDescent="0.25">
      <c r="A6" s="11" t="s">
        <v>35</v>
      </c>
      <c r="B6" s="12">
        <f>'Monthly Spending Plan'!B41</f>
        <v>0</v>
      </c>
      <c r="C6" s="1" t="s">
        <v>35</v>
      </c>
      <c r="D6" s="13">
        <f>'Weekly Spending Plan '!B41</f>
        <v>0</v>
      </c>
    </row>
    <row r="7" spans="1:4" ht="15.75" customHeight="1" x14ac:dyDescent="0.25">
      <c r="A7" s="11" t="s">
        <v>25</v>
      </c>
      <c r="B7" s="12">
        <f>'Monthly Spending Plan'!B47</f>
        <v>0</v>
      </c>
      <c r="C7" s="1" t="s">
        <v>25</v>
      </c>
      <c r="D7" s="13">
        <f>'Weekly Spending Plan '!B47</f>
        <v>0</v>
      </c>
    </row>
    <row r="8" spans="1:4" ht="15.75" customHeight="1" x14ac:dyDescent="0.25">
      <c r="A8" s="11"/>
      <c r="B8" s="11"/>
      <c r="C8" s="1"/>
      <c r="D8" s="1"/>
    </row>
    <row r="9" spans="1:4" ht="15.75" customHeight="1" x14ac:dyDescent="0.25">
      <c r="A9" s="11" t="s">
        <v>52</v>
      </c>
      <c r="B9" s="11"/>
      <c r="C9" s="1"/>
      <c r="D9" s="1"/>
    </row>
    <row r="10" spans="1:4" ht="15.75" customHeight="1" x14ac:dyDescent="0.25">
      <c r="A10" s="11" t="s">
        <v>4</v>
      </c>
      <c r="B10" s="12">
        <f>'Monthly Spending Plan'!B10</f>
        <v>0</v>
      </c>
      <c r="C10" s="1" t="s">
        <v>4</v>
      </c>
      <c r="D10" s="13">
        <f>'Weekly Spending Plan '!B10</f>
        <v>0</v>
      </c>
    </row>
    <row r="11" spans="1:4" ht="15.75" customHeight="1" x14ac:dyDescent="0.25">
      <c r="A11" s="11" t="s">
        <v>16</v>
      </c>
      <c r="B11" s="12">
        <f>'Monthly Spending Plan'!B49</f>
        <v>0</v>
      </c>
      <c r="C11" s="1" t="s">
        <v>16</v>
      </c>
      <c r="D11" s="13">
        <f>'Weekly Spending Plan '!B49</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60"/>
  <sheetViews>
    <sheetView showGridLines="0" tabSelected="1" zoomScaleNormal="100" workbookViewId="0">
      <selection activeCell="B47" sqref="B47:C47"/>
    </sheetView>
  </sheetViews>
  <sheetFormatPr defaultColWidth="12.54296875" defaultRowHeight="15.75" customHeight="1" x14ac:dyDescent="0.25"/>
  <cols>
    <col min="1" max="1" width="46.81640625" customWidth="1"/>
    <col min="3" max="3" width="25.54296875" customWidth="1"/>
    <col min="4" max="4" width="50.81640625" customWidth="1"/>
    <col min="5" max="5" width="45.7265625" customWidth="1"/>
  </cols>
  <sheetData>
    <row r="1" spans="1:5" ht="17.25" customHeight="1" x14ac:dyDescent="0.5">
      <c r="A1" s="131" t="s">
        <v>0</v>
      </c>
      <c r="B1" s="131"/>
      <c r="C1" s="132"/>
      <c r="D1" s="113" t="s">
        <v>1</v>
      </c>
      <c r="E1" s="85"/>
    </row>
    <row r="2" spans="1:5" ht="18.75" customHeight="1" x14ac:dyDescent="0.25">
      <c r="A2" s="131"/>
      <c r="B2" s="131"/>
      <c r="C2" s="132"/>
      <c r="D2" s="113" t="s">
        <v>2</v>
      </c>
      <c r="E2" s="90"/>
    </row>
    <row r="3" spans="1:5" ht="18.75" customHeight="1" thickBot="1" x14ac:dyDescent="0.3">
      <c r="A3" s="131"/>
      <c r="B3" s="131"/>
      <c r="C3" s="132"/>
      <c r="D3" s="113" t="s">
        <v>3</v>
      </c>
      <c r="E3" s="91">
        <f ca="1">TODAY()</f>
        <v>45362</v>
      </c>
    </row>
    <row r="4" spans="1:5" ht="30.75" customHeight="1" thickTop="1" x14ac:dyDescent="0.95">
      <c r="A4" s="120" t="s">
        <v>4</v>
      </c>
      <c r="B4" s="141" t="s">
        <v>5</v>
      </c>
      <c r="C4" s="142"/>
      <c r="D4" s="28" t="s">
        <v>6</v>
      </c>
      <c r="E4" s="29"/>
    </row>
    <row r="5" spans="1:5" ht="4.5" hidden="1" customHeight="1" x14ac:dyDescent="0.5">
      <c r="A5" s="19"/>
      <c r="B5" s="77"/>
      <c r="C5" s="77"/>
      <c r="D5" s="30"/>
      <c r="E5" s="31"/>
    </row>
    <row r="6" spans="1:5" ht="19" thickBot="1" x14ac:dyDescent="0.55000000000000004">
      <c r="A6" s="43" t="s">
        <v>7</v>
      </c>
      <c r="B6" s="143">
        <f>(E6*E7*4)*(1-E8)</f>
        <v>0</v>
      </c>
      <c r="C6" s="144"/>
      <c r="D6" s="2" t="s">
        <v>8</v>
      </c>
      <c r="E6" s="80">
        <v>0</v>
      </c>
    </row>
    <row r="7" spans="1:5" ht="19.5" thickTop="1" thickBot="1" x14ac:dyDescent="0.55000000000000004">
      <c r="A7" s="43" t="s">
        <v>9</v>
      </c>
      <c r="B7" s="143">
        <v>0</v>
      </c>
      <c r="C7" s="144"/>
      <c r="D7" s="2" t="s">
        <v>10</v>
      </c>
      <c r="E7" s="81">
        <v>0</v>
      </c>
    </row>
    <row r="8" spans="1:5" ht="19.5" thickTop="1" thickBot="1" x14ac:dyDescent="0.55000000000000004">
      <c r="A8" s="43" t="s">
        <v>11</v>
      </c>
      <c r="B8" s="143">
        <f>E10/6</f>
        <v>0</v>
      </c>
      <c r="C8" s="144"/>
      <c r="D8" s="3" t="s">
        <v>80</v>
      </c>
      <c r="E8" s="82">
        <v>0.1</v>
      </c>
    </row>
    <row r="9" spans="1:5" ht="19" thickTop="1" x14ac:dyDescent="0.5">
      <c r="A9" s="43" t="s">
        <v>12</v>
      </c>
      <c r="B9" s="143">
        <v>0</v>
      </c>
      <c r="C9" s="144"/>
      <c r="D9" s="21" t="s">
        <v>13</v>
      </c>
      <c r="E9" s="22"/>
    </row>
    <row r="10" spans="1:5" ht="19.5" customHeight="1" thickBot="1" x14ac:dyDescent="0.55000000000000004">
      <c r="A10" s="112" t="s">
        <v>14</v>
      </c>
      <c r="B10" s="139">
        <f>SUM(B6:C9)</f>
        <v>0</v>
      </c>
      <c r="C10" s="140"/>
      <c r="D10" s="4" t="s">
        <v>15</v>
      </c>
      <c r="E10" s="83">
        <v>0</v>
      </c>
    </row>
    <row r="11" spans="1:5" ht="10.5" customHeight="1" thickTop="1" x14ac:dyDescent="0.35">
      <c r="A11" s="5"/>
      <c r="B11" s="78"/>
      <c r="C11" s="78"/>
      <c r="D11" s="6"/>
      <c r="E11" s="7"/>
    </row>
    <row r="12" spans="1:5" ht="30" customHeight="1" x14ac:dyDescent="0.95">
      <c r="A12" s="120" t="s">
        <v>16</v>
      </c>
      <c r="B12" s="145" t="s">
        <v>5</v>
      </c>
      <c r="C12" s="146"/>
      <c r="D12" s="32"/>
      <c r="E12" s="25"/>
    </row>
    <row r="13" spans="1:5" ht="15.5" hidden="1" x14ac:dyDescent="0.35">
      <c r="A13" s="33"/>
      <c r="B13" s="79"/>
      <c r="C13" s="79"/>
      <c r="D13" s="26"/>
      <c r="E13" s="25"/>
    </row>
    <row r="14" spans="1:5" ht="19.5" customHeight="1" x14ac:dyDescent="0.5">
      <c r="A14" s="70" t="s">
        <v>17</v>
      </c>
      <c r="B14" s="127"/>
      <c r="C14" s="128"/>
      <c r="D14" s="26"/>
      <c r="E14" s="25"/>
    </row>
    <row r="15" spans="1:5" ht="19" thickBot="1" x14ac:dyDescent="0.3">
      <c r="A15" s="64" t="s">
        <v>18</v>
      </c>
      <c r="B15" s="129">
        <v>0</v>
      </c>
      <c r="C15" s="130"/>
      <c r="D15" s="26"/>
      <c r="E15" s="25"/>
    </row>
    <row r="16" spans="1:5" ht="19.5" thickTop="1" thickBot="1" x14ac:dyDescent="0.3">
      <c r="A16" s="42" t="s">
        <v>19</v>
      </c>
      <c r="B16" s="123">
        <v>0</v>
      </c>
      <c r="C16" s="124"/>
      <c r="D16" s="26"/>
      <c r="E16" s="25"/>
    </row>
    <row r="17" spans="1:5" ht="18" customHeight="1" thickTop="1" thickBot="1" x14ac:dyDescent="0.3">
      <c r="A17" s="65" t="s">
        <v>20</v>
      </c>
      <c r="B17" s="123">
        <v>0</v>
      </c>
      <c r="C17" s="124"/>
      <c r="D17" s="26"/>
      <c r="E17" s="25"/>
    </row>
    <row r="18" spans="1:5" ht="19" thickTop="1" x14ac:dyDescent="0.5">
      <c r="A18" s="66" t="s">
        <v>14</v>
      </c>
      <c r="B18" s="149">
        <f>SUM(B15:C17)</f>
        <v>0</v>
      </c>
      <c r="C18" s="150"/>
      <c r="D18" s="26"/>
      <c r="E18" s="25"/>
    </row>
    <row r="19" spans="1:5" ht="19.5" customHeight="1" x14ac:dyDescent="0.5">
      <c r="A19" s="67" t="s">
        <v>21</v>
      </c>
      <c r="B19" s="147"/>
      <c r="C19" s="148"/>
      <c r="D19" s="26"/>
      <c r="E19" s="25"/>
    </row>
    <row r="20" spans="1:5" ht="19" thickBot="1" x14ac:dyDescent="0.3">
      <c r="A20" s="68" t="s">
        <v>22</v>
      </c>
      <c r="B20" s="129">
        <v>0</v>
      </c>
      <c r="C20" s="130"/>
      <c r="D20" s="26"/>
      <c r="E20" s="25"/>
    </row>
    <row r="21" spans="1:5" ht="19.5" thickTop="1" thickBot="1" x14ac:dyDescent="0.3">
      <c r="A21" s="68" t="s">
        <v>23</v>
      </c>
      <c r="B21" s="123">
        <v>0</v>
      </c>
      <c r="C21" s="124"/>
      <c r="D21" s="26"/>
      <c r="E21" s="25"/>
    </row>
    <row r="22" spans="1:5" ht="19.5" thickTop="1" thickBot="1" x14ac:dyDescent="0.3">
      <c r="A22" s="68" t="s">
        <v>24</v>
      </c>
      <c r="B22" s="123">
        <v>0</v>
      </c>
      <c r="C22" s="124"/>
      <c r="D22" s="26"/>
      <c r="E22" s="25"/>
    </row>
    <row r="23" spans="1:5" ht="19.5" thickTop="1" thickBot="1" x14ac:dyDescent="0.3">
      <c r="A23" s="68" t="s">
        <v>25</v>
      </c>
      <c r="B23" s="123">
        <v>0</v>
      </c>
      <c r="C23" s="124"/>
      <c r="D23" s="26"/>
      <c r="E23" s="25"/>
    </row>
    <row r="24" spans="1:5" ht="19" thickTop="1" x14ac:dyDescent="0.5">
      <c r="A24" s="66" t="s">
        <v>14</v>
      </c>
      <c r="B24" s="137">
        <f>SUM(B20:C23)</f>
        <v>0</v>
      </c>
      <c r="C24" s="138"/>
      <c r="D24" s="26"/>
      <c r="E24" s="25"/>
    </row>
    <row r="25" spans="1:5" ht="20.25" customHeight="1" x14ac:dyDescent="0.5">
      <c r="A25" s="70" t="s">
        <v>26</v>
      </c>
      <c r="B25" s="127"/>
      <c r="C25" s="128"/>
      <c r="D25" s="26"/>
      <c r="E25" s="25"/>
    </row>
    <row r="26" spans="1:5" ht="18" customHeight="1" thickBot="1" x14ac:dyDescent="0.3">
      <c r="A26" s="42" t="s">
        <v>27</v>
      </c>
      <c r="B26" s="129">
        <v>0</v>
      </c>
      <c r="C26" s="130"/>
      <c r="D26" s="26"/>
      <c r="E26" s="25"/>
    </row>
    <row r="27" spans="1:5" ht="18.75" customHeight="1" thickTop="1" thickBot="1" x14ac:dyDescent="0.3">
      <c r="A27" s="42" t="s">
        <v>28</v>
      </c>
      <c r="B27" s="123">
        <v>0</v>
      </c>
      <c r="C27" s="124"/>
      <c r="D27" s="26"/>
      <c r="E27" s="25"/>
    </row>
    <row r="28" spans="1:5" ht="19" thickTop="1" x14ac:dyDescent="0.5">
      <c r="A28" s="66" t="s">
        <v>14</v>
      </c>
      <c r="B28" s="125">
        <f>SUM(B26:C27)</f>
        <v>0</v>
      </c>
      <c r="C28" s="126"/>
      <c r="D28" s="26"/>
      <c r="E28" s="25"/>
    </row>
    <row r="29" spans="1:5" ht="20.25" customHeight="1" x14ac:dyDescent="0.65">
      <c r="A29" s="69" t="s">
        <v>29</v>
      </c>
      <c r="B29" s="135"/>
      <c r="C29" s="136"/>
      <c r="D29" s="62" t="s">
        <v>30</v>
      </c>
      <c r="E29" s="86">
        <f>B10-B49</f>
        <v>0</v>
      </c>
    </row>
    <row r="30" spans="1:5" ht="18.75" customHeight="1" thickBot="1" x14ac:dyDescent="0.45">
      <c r="A30" s="42" t="s">
        <v>31</v>
      </c>
      <c r="B30" s="129">
        <v>0</v>
      </c>
      <c r="C30" s="130"/>
      <c r="D30" s="24"/>
      <c r="E30" s="25"/>
    </row>
    <row r="31" spans="1:5" ht="18" customHeight="1" thickTop="1" thickBot="1" x14ac:dyDescent="0.3">
      <c r="A31" s="42" t="s">
        <v>32</v>
      </c>
      <c r="B31" s="123">
        <v>0</v>
      </c>
      <c r="C31" s="124"/>
      <c r="D31" s="26"/>
      <c r="E31" s="25"/>
    </row>
    <row r="32" spans="1:5" ht="19.5" thickTop="1" thickBot="1" x14ac:dyDescent="0.3">
      <c r="A32" s="42" t="s">
        <v>33</v>
      </c>
      <c r="B32" s="123">
        <v>0</v>
      </c>
      <c r="C32" s="124"/>
      <c r="D32" s="26"/>
      <c r="E32" s="25"/>
    </row>
    <row r="33" spans="1:5" ht="20.25" customHeight="1" thickTop="1" thickBot="1" x14ac:dyDescent="0.3">
      <c r="A33" s="42" t="s">
        <v>34</v>
      </c>
      <c r="B33" s="123">
        <v>0</v>
      </c>
      <c r="C33" s="124"/>
      <c r="D33" s="26"/>
      <c r="E33" s="25"/>
    </row>
    <row r="34" spans="1:5" ht="19" thickTop="1" x14ac:dyDescent="0.5">
      <c r="A34" s="20" t="s">
        <v>14</v>
      </c>
      <c r="B34" s="125">
        <f>SUM(B30:C33)</f>
        <v>0</v>
      </c>
      <c r="C34" s="126"/>
      <c r="D34" s="26"/>
      <c r="E34" s="25"/>
    </row>
    <row r="35" spans="1:5" ht="19.5" customHeight="1" x14ac:dyDescent="0.5">
      <c r="A35" s="69" t="s">
        <v>35</v>
      </c>
      <c r="B35" s="127"/>
      <c r="C35" s="128"/>
      <c r="D35" s="26"/>
      <c r="E35" s="25"/>
    </row>
    <row r="36" spans="1:5" ht="19" thickBot="1" x14ac:dyDescent="0.3">
      <c r="A36" s="64" t="s">
        <v>36</v>
      </c>
      <c r="B36" s="129">
        <v>0</v>
      </c>
      <c r="C36" s="130"/>
      <c r="D36" s="26"/>
      <c r="E36" s="25"/>
    </row>
    <row r="37" spans="1:5" ht="19.5" thickTop="1" thickBot="1" x14ac:dyDescent="0.3">
      <c r="A37" s="42" t="s">
        <v>37</v>
      </c>
      <c r="B37" s="123">
        <v>0</v>
      </c>
      <c r="C37" s="124"/>
      <c r="D37" s="26"/>
      <c r="E37" s="25"/>
    </row>
    <row r="38" spans="1:5" ht="18.75" customHeight="1" thickTop="1" thickBot="1" x14ac:dyDescent="0.3">
      <c r="A38" s="42" t="s">
        <v>38</v>
      </c>
      <c r="B38" s="123">
        <v>0</v>
      </c>
      <c r="C38" s="124"/>
      <c r="D38" s="26"/>
      <c r="E38" s="25"/>
    </row>
    <row r="39" spans="1:5" ht="18" customHeight="1" thickTop="1" thickBot="1" x14ac:dyDescent="0.3">
      <c r="A39" s="72" t="s">
        <v>39</v>
      </c>
      <c r="B39" s="123">
        <v>0</v>
      </c>
      <c r="C39" s="124"/>
      <c r="D39" s="26"/>
      <c r="E39" s="25"/>
    </row>
    <row r="40" spans="1:5" ht="19.5" thickTop="1" thickBot="1" x14ac:dyDescent="0.3">
      <c r="A40" s="42" t="s">
        <v>40</v>
      </c>
      <c r="B40" s="123">
        <v>0</v>
      </c>
      <c r="C40" s="124"/>
      <c r="D40" s="26"/>
      <c r="E40" s="25"/>
    </row>
    <row r="41" spans="1:5" ht="19" thickTop="1" x14ac:dyDescent="0.25">
      <c r="A41" s="63" t="s">
        <v>14</v>
      </c>
      <c r="B41" s="125">
        <f>SUM(B36:C40)</f>
        <v>0</v>
      </c>
      <c r="C41" s="126"/>
      <c r="D41" s="26"/>
      <c r="E41" s="25"/>
    </row>
    <row r="42" spans="1:5" ht="18.5" x14ac:dyDescent="0.5">
      <c r="A42" s="73" t="s">
        <v>25</v>
      </c>
      <c r="B42" s="127"/>
      <c r="C42" s="128"/>
      <c r="D42" s="26"/>
      <c r="E42" s="25"/>
    </row>
    <row r="43" spans="1:5" ht="20.25" customHeight="1" thickBot="1" x14ac:dyDescent="0.3">
      <c r="A43" s="42" t="s">
        <v>41</v>
      </c>
      <c r="B43" s="129">
        <v>0</v>
      </c>
      <c r="C43" s="130"/>
      <c r="D43" s="26"/>
      <c r="E43" s="25"/>
    </row>
    <row r="44" spans="1:5" ht="18" customHeight="1" thickTop="1" thickBot="1" x14ac:dyDescent="0.3">
      <c r="A44" s="42" t="s">
        <v>42</v>
      </c>
      <c r="B44" s="123">
        <v>0</v>
      </c>
      <c r="C44" s="124"/>
      <c r="D44" s="26"/>
      <c r="E44" s="25"/>
    </row>
    <row r="45" spans="1:5" ht="19.5" thickTop="1" thickBot="1" x14ac:dyDescent="0.3">
      <c r="A45" s="42" t="s">
        <v>43</v>
      </c>
      <c r="B45" s="123">
        <v>0</v>
      </c>
      <c r="C45" s="124"/>
      <c r="D45" s="26"/>
      <c r="E45" s="25"/>
    </row>
    <row r="46" spans="1:5" ht="20.25" customHeight="1" thickTop="1" thickBot="1" x14ac:dyDescent="0.3">
      <c r="A46" s="42" t="s">
        <v>44</v>
      </c>
      <c r="B46" s="123">
        <v>0</v>
      </c>
      <c r="C46" s="124"/>
      <c r="D46" s="26"/>
      <c r="E46" s="25"/>
    </row>
    <row r="47" spans="1:5" ht="19" thickTop="1" x14ac:dyDescent="0.5">
      <c r="A47" s="20" t="s">
        <v>14</v>
      </c>
      <c r="B47" s="133">
        <f>SUM(B43:C46)</f>
        <v>0</v>
      </c>
      <c r="C47" s="134"/>
      <c r="D47" s="26"/>
      <c r="E47" s="25"/>
    </row>
    <row r="48" spans="1:5" ht="18.5" x14ac:dyDescent="0.5">
      <c r="A48" s="34"/>
      <c r="B48" s="76"/>
      <c r="C48" s="76"/>
      <c r="D48" s="26"/>
      <c r="E48" s="25"/>
    </row>
    <row r="49" spans="1:8" ht="18.5" x14ac:dyDescent="0.25">
      <c r="A49" s="71" t="s">
        <v>45</v>
      </c>
      <c r="B49" s="121">
        <f>B18+B24+B28+B34+B41+B47</f>
        <v>0</v>
      </c>
      <c r="C49" s="122"/>
      <c r="D49" s="26"/>
      <c r="E49" s="25"/>
    </row>
    <row r="50" spans="1:8" ht="15" x14ac:dyDescent="0.4">
      <c r="A50" s="8"/>
      <c r="B50" s="8"/>
      <c r="C50" s="8"/>
      <c r="D50" s="9"/>
      <c r="E50" s="8"/>
      <c r="F50" s="7"/>
    </row>
    <row r="51" spans="1:8" ht="19.5" customHeight="1" x14ac:dyDescent="0.4">
      <c r="A51" s="114" t="s">
        <v>85</v>
      </c>
      <c r="B51" s="114"/>
      <c r="C51" s="114"/>
      <c r="D51" s="114"/>
      <c r="E51" s="114"/>
      <c r="F51" s="114"/>
      <c r="G51" s="114"/>
      <c r="H51" s="114"/>
    </row>
    <row r="52" spans="1:8" ht="15" x14ac:dyDescent="0.4">
      <c r="A52" s="8"/>
      <c r="B52" s="8"/>
      <c r="C52" s="8"/>
      <c r="D52" s="9"/>
      <c r="E52" s="8"/>
      <c r="F52" s="7"/>
    </row>
    <row r="53" spans="1:8" ht="15" x14ac:dyDescent="0.4">
      <c r="A53" s="8"/>
      <c r="B53" s="8"/>
      <c r="C53" s="8"/>
      <c r="D53" s="9"/>
      <c r="E53" s="8"/>
      <c r="F53" s="7"/>
    </row>
    <row r="54" spans="1:8" ht="15" x14ac:dyDescent="0.4">
      <c r="A54" s="8"/>
      <c r="B54" s="8"/>
      <c r="C54" s="8"/>
      <c r="D54" s="9"/>
      <c r="E54" s="8"/>
      <c r="F54" s="7"/>
    </row>
    <row r="55" spans="1:8" ht="15" x14ac:dyDescent="0.4">
      <c r="A55" s="8"/>
      <c r="B55" s="8"/>
      <c r="C55" s="8"/>
      <c r="D55" s="9"/>
      <c r="E55" s="8"/>
      <c r="F55" s="7"/>
    </row>
    <row r="56" spans="1:8" ht="15" x14ac:dyDescent="0.4">
      <c r="A56" s="8"/>
      <c r="B56" s="8"/>
      <c r="C56" s="8"/>
      <c r="D56" s="9"/>
      <c r="E56" s="8"/>
      <c r="F56" s="7"/>
    </row>
    <row r="57" spans="1:8" ht="15" x14ac:dyDescent="0.4">
      <c r="A57" s="8"/>
      <c r="B57" s="8"/>
      <c r="C57" s="8"/>
      <c r="D57" s="9"/>
      <c r="E57" s="8"/>
      <c r="F57" s="7"/>
    </row>
    <row r="58" spans="1:8" ht="15" x14ac:dyDescent="0.4">
      <c r="A58" s="8"/>
      <c r="B58" s="8"/>
      <c r="C58" s="8"/>
      <c r="D58" s="9"/>
      <c r="E58" s="8"/>
      <c r="F58" s="7"/>
    </row>
    <row r="59" spans="1:8" ht="15" x14ac:dyDescent="0.4">
      <c r="A59" s="8"/>
      <c r="B59" s="8"/>
      <c r="C59" s="8"/>
      <c r="D59" s="9"/>
      <c r="E59" s="8"/>
      <c r="F59" s="7"/>
    </row>
    <row r="60" spans="1:8" ht="15" x14ac:dyDescent="0.4">
      <c r="A60" s="8"/>
      <c r="B60" s="8"/>
      <c r="C60" s="8"/>
      <c r="D60" s="9"/>
      <c r="E60" s="8"/>
      <c r="F60" s="7"/>
    </row>
  </sheetData>
  <mergeCells count="43">
    <mergeCell ref="B4:C4"/>
    <mergeCell ref="B6:C6"/>
    <mergeCell ref="B7:C7"/>
    <mergeCell ref="B8:C8"/>
    <mergeCell ref="B9:C9"/>
    <mergeCell ref="B38:C38"/>
    <mergeCell ref="B37:C37"/>
    <mergeCell ref="B23:C23"/>
    <mergeCell ref="B22:C22"/>
    <mergeCell ref="B10:C10"/>
    <mergeCell ref="B17:C17"/>
    <mergeCell ref="B16:C16"/>
    <mergeCell ref="B15:C15"/>
    <mergeCell ref="B12:C12"/>
    <mergeCell ref="B21:C21"/>
    <mergeCell ref="B26:C26"/>
    <mergeCell ref="B20:C20"/>
    <mergeCell ref="B19:C19"/>
    <mergeCell ref="B18:C18"/>
    <mergeCell ref="A1:C3"/>
    <mergeCell ref="B47:C47"/>
    <mergeCell ref="B46:C46"/>
    <mergeCell ref="B30:C30"/>
    <mergeCell ref="B29:C29"/>
    <mergeCell ref="B28:C28"/>
    <mergeCell ref="B25:C25"/>
    <mergeCell ref="B24:C24"/>
    <mergeCell ref="B32:C32"/>
    <mergeCell ref="B31:C31"/>
    <mergeCell ref="B27:C27"/>
    <mergeCell ref="B36:C36"/>
    <mergeCell ref="B14:C14"/>
    <mergeCell ref="B35:C35"/>
    <mergeCell ref="B34:C34"/>
    <mergeCell ref="B33:C33"/>
    <mergeCell ref="B49:C49"/>
    <mergeCell ref="B39:C39"/>
    <mergeCell ref="B40:C40"/>
    <mergeCell ref="B41:C41"/>
    <mergeCell ref="B42:C42"/>
    <mergeCell ref="B43:C43"/>
    <mergeCell ref="B44:C44"/>
    <mergeCell ref="B45:C4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1001"/>
  <sheetViews>
    <sheetView showGridLines="0" workbookViewId="0">
      <selection activeCell="B18" sqref="B18:C18"/>
    </sheetView>
  </sheetViews>
  <sheetFormatPr defaultColWidth="12.54296875" defaultRowHeight="15.75" customHeight="1" x14ac:dyDescent="0.25"/>
  <cols>
    <col min="1" max="1" width="47.1796875" customWidth="1"/>
    <col min="2" max="2" width="12.54296875" customWidth="1"/>
    <col min="3" max="3" width="25.54296875" customWidth="1"/>
    <col min="4" max="4" width="50.7265625" customWidth="1"/>
    <col min="5" max="5" width="45.7265625" bestFit="1" customWidth="1"/>
  </cols>
  <sheetData>
    <row r="1" spans="1:7" ht="17.25" customHeight="1" x14ac:dyDescent="0.5">
      <c r="A1" s="131" t="s">
        <v>46</v>
      </c>
      <c r="B1" s="152"/>
      <c r="C1" s="153"/>
      <c r="D1" s="87" t="s">
        <v>47</v>
      </c>
      <c r="E1" s="115">
        <f>'Monthly Spending Plan'!E1</f>
        <v>0</v>
      </c>
    </row>
    <row r="2" spans="1:7" ht="18.5" x14ac:dyDescent="0.5">
      <c r="A2" s="152"/>
      <c r="B2" s="152"/>
      <c r="C2" s="153"/>
      <c r="D2" s="89" t="s">
        <v>2</v>
      </c>
      <c r="E2" s="115">
        <f>'Monthly Spending Plan'!E2</f>
        <v>0</v>
      </c>
    </row>
    <row r="3" spans="1:7" ht="18.75" customHeight="1" thickBot="1" x14ac:dyDescent="0.55000000000000004">
      <c r="A3" s="152"/>
      <c r="B3" s="152"/>
      <c r="C3" s="153"/>
      <c r="D3" s="118" t="s">
        <v>3</v>
      </c>
      <c r="E3" s="88">
        <f ca="1">'Monthly Spending Plan'!E3</f>
        <v>45362</v>
      </c>
    </row>
    <row r="4" spans="1:7" ht="30.75" customHeight="1" thickTop="1" x14ac:dyDescent="0.95">
      <c r="A4" s="120" t="s">
        <v>4</v>
      </c>
      <c r="B4" s="141" t="s">
        <v>5</v>
      </c>
      <c r="C4" s="142"/>
      <c r="D4" s="28" t="s">
        <v>6</v>
      </c>
      <c r="E4" s="29"/>
    </row>
    <row r="5" spans="1:7" ht="6" hidden="1" customHeight="1" x14ac:dyDescent="0.5">
      <c r="A5" s="19"/>
      <c r="B5" s="141"/>
      <c r="C5" s="142"/>
      <c r="D5" s="30"/>
      <c r="E5" s="31"/>
    </row>
    <row r="6" spans="1:7" ht="19" thickBot="1" x14ac:dyDescent="0.55000000000000004">
      <c r="A6" s="23" t="s">
        <v>7</v>
      </c>
      <c r="B6" s="143">
        <f>'Monthly Spending Plan'!B6/4</f>
        <v>0</v>
      </c>
      <c r="C6" s="144"/>
      <c r="D6" s="2" t="s">
        <v>8</v>
      </c>
      <c r="E6" s="80">
        <f>'Monthly Spending Plan'!E6</f>
        <v>0</v>
      </c>
      <c r="G6" s="18"/>
    </row>
    <row r="7" spans="1:7" ht="19.5" thickTop="1" thickBot="1" x14ac:dyDescent="0.55000000000000004">
      <c r="A7" s="43" t="s">
        <v>9</v>
      </c>
      <c r="B7" s="143">
        <f>'Monthly Spending Plan'!C7/4</f>
        <v>0</v>
      </c>
      <c r="C7" s="144"/>
      <c r="D7" s="2" t="s">
        <v>10</v>
      </c>
      <c r="E7" s="81">
        <f>'Monthly Spending Plan'!E7</f>
        <v>0</v>
      </c>
    </row>
    <row r="8" spans="1:7" ht="19.5" thickTop="1" thickBot="1" x14ac:dyDescent="0.55000000000000004">
      <c r="A8" s="23" t="s">
        <v>11</v>
      </c>
      <c r="B8" s="143">
        <f>'Monthly Spending Plan'!B8/4</f>
        <v>0</v>
      </c>
      <c r="C8" s="144"/>
      <c r="D8" s="3" t="s">
        <v>79</v>
      </c>
      <c r="E8" s="82">
        <f>'Monthly Spending Plan'!E8</f>
        <v>0.1</v>
      </c>
    </row>
    <row r="9" spans="1:7" ht="18.75" customHeight="1" thickTop="1" x14ac:dyDescent="0.5">
      <c r="A9" s="23" t="s">
        <v>12</v>
      </c>
      <c r="B9" s="143">
        <f>'Monthly Spending Plan'!B9/4</f>
        <v>0</v>
      </c>
      <c r="C9" s="144"/>
      <c r="D9" s="21" t="s">
        <v>13</v>
      </c>
      <c r="E9" s="84"/>
    </row>
    <row r="10" spans="1:7" ht="19" thickBot="1" x14ac:dyDescent="0.55000000000000004">
      <c r="A10" s="111" t="s">
        <v>14</v>
      </c>
      <c r="B10" s="160">
        <f>SUM(B6:C9)</f>
        <v>0</v>
      </c>
      <c r="C10" s="161"/>
      <c r="D10" s="4" t="s">
        <v>15</v>
      </c>
      <c r="E10" s="83">
        <f>'Monthly Spending Plan'!E10</f>
        <v>0</v>
      </c>
    </row>
    <row r="11" spans="1:7" ht="10.5" customHeight="1" thickTop="1" x14ac:dyDescent="0.35">
      <c r="A11" s="5"/>
      <c r="B11" s="78"/>
      <c r="C11" s="78"/>
      <c r="D11" s="6"/>
      <c r="E11" s="7"/>
    </row>
    <row r="12" spans="1:7" ht="30" customHeight="1" x14ac:dyDescent="0.95">
      <c r="A12" s="120" t="s">
        <v>16</v>
      </c>
      <c r="B12" s="145" t="s">
        <v>5</v>
      </c>
      <c r="C12" s="146"/>
      <c r="D12" s="32"/>
      <c r="E12" s="25"/>
    </row>
    <row r="13" spans="1:7" ht="15.5" hidden="1" x14ac:dyDescent="0.35">
      <c r="A13" s="33"/>
      <c r="B13" s="79"/>
      <c r="C13" s="79"/>
      <c r="D13" s="26"/>
      <c r="E13" s="25"/>
    </row>
    <row r="14" spans="1:7" ht="16.5" customHeight="1" x14ac:dyDescent="0.5">
      <c r="A14" s="69" t="s">
        <v>17</v>
      </c>
      <c r="B14" s="154"/>
      <c r="C14" s="155"/>
      <c r="D14" s="26"/>
      <c r="E14" s="25"/>
    </row>
    <row r="15" spans="1:7" ht="18.75" customHeight="1" thickBot="1" x14ac:dyDescent="0.3">
      <c r="A15" s="64" t="s">
        <v>18</v>
      </c>
      <c r="B15" s="129">
        <f>'Monthly Spending Plan'!B15/4</f>
        <v>0</v>
      </c>
      <c r="C15" s="130"/>
      <c r="D15" s="26"/>
      <c r="E15" s="25"/>
    </row>
    <row r="16" spans="1:7" ht="18.75" customHeight="1" thickTop="1" thickBot="1" x14ac:dyDescent="0.3">
      <c r="A16" s="42" t="s">
        <v>19</v>
      </c>
      <c r="B16" s="123">
        <f>'Monthly Spending Plan'!B16/4</f>
        <v>0</v>
      </c>
      <c r="C16" s="124"/>
      <c r="D16" s="26"/>
      <c r="E16" s="25"/>
    </row>
    <row r="17" spans="1:9" ht="16.5" customHeight="1" thickTop="1" thickBot="1" x14ac:dyDescent="0.3">
      <c r="A17" s="65" t="s">
        <v>20</v>
      </c>
      <c r="B17" s="123">
        <f>'Monthly Spending Plan'!B17/4</f>
        <v>0</v>
      </c>
      <c r="C17" s="124"/>
      <c r="D17" s="26"/>
      <c r="E17" s="25"/>
    </row>
    <row r="18" spans="1:9" ht="19" thickTop="1" x14ac:dyDescent="0.25">
      <c r="A18" s="74" t="s">
        <v>14</v>
      </c>
      <c r="B18" s="149">
        <f>SUM(B15:C17)</f>
        <v>0</v>
      </c>
      <c r="C18" s="150"/>
      <c r="D18" s="26"/>
      <c r="E18" s="25"/>
    </row>
    <row r="19" spans="1:9" ht="18.5" x14ac:dyDescent="0.25">
      <c r="A19" s="67" t="s">
        <v>21</v>
      </c>
      <c r="B19" s="156"/>
      <c r="C19" s="157"/>
      <c r="D19" s="26"/>
      <c r="E19" s="25"/>
    </row>
    <row r="20" spans="1:9" ht="21" customHeight="1" thickBot="1" x14ac:dyDescent="0.3">
      <c r="A20" s="68" t="s">
        <v>22</v>
      </c>
      <c r="B20" s="129">
        <f>'Monthly Spending Plan'!B20/4</f>
        <v>0</v>
      </c>
      <c r="C20" s="130"/>
      <c r="D20" s="26"/>
      <c r="E20" s="25"/>
    </row>
    <row r="21" spans="1:9" ht="19.5" thickTop="1" thickBot="1" x14ac:dyDescent="0.3">
      <c r="A21" s="68" t="s">
        <v>23</v>
      </c>
      <c r="B21" s="123">
        <f>'Monthly Spending Plan'!B21/4</f>
        <v>0</v>
      </c>
      <c r="C21" s="124"/>
      <c r="D21" s="26"/>
      <c r="E21" s="25"/>
    </row>
    <row r="22" spans="1:9" ht="19.5" thickTop="1" thickBot="1" x14ac:dyDescent="0.3">
      <c r="A22" s="68" t="s">
        <v>24</v>
      </c>
      <c r="B22" s="123">
        <v>0</v>
      </c>
      <c r="C22" s="124"/>
      <c r="D22" s="26"/>
      <c r="E22" s="25"/>
    </row>
    <row r="23" spans="1:9" ht="19.5" thickTop="1" thickBot="1" x14ac:dyDescent="0.55000000000000004">
      <c r="A23" s="68" t="s">
        <v>25</v>
      </c>
      <c r="B23" s="158">
        <v>0</v>
      </c>
      <c r="C23" s="159"/>
      <c r="D23" s="26"/>
      <c r="E23" s="25"/>
    </row>
    <row r="24" spans="1:9" ht="19" thickTop="1" x14ac:dyDescent="0.25">
      <c r="A24" s="74" t="s">
        <v>14</v>
      </c>
      <c r="B24" s="149">
        <f>SUM(B20:C23)</f>
        <v>0</v>
      </c>
      <c r="C24" s="150"/>
      <c r="D24" s="26"/>
      <c r="E24" s="25"/>
    </row>
    <row r="25" spans="1:9" ht="18.5" x14ac:dyDescent="0.5">
      <c r="A25" s="69" t="s">
        <v>26</v>
      </c>
      <c r="B25" s="127"/>
      <c r="C25" s="128"/>
      <c r="D25" s="26"/>
      <c r="E25" s="25"/>
    </row>
    <row r="26" spans="1:9" ht="19.5" customHeight="1" thickBot="1" x14ac:dyDescent="0.3">
      <c r="A26" s="42" t="s">
        <v>27</v>
      </c>
      <c r="B26" s="129">
        <f>'Monthly Spending Plan'!B26/4</f>
        <v>0</v>
      </c>
      <c r="C26" s="130"/>
      <c r="D26" s="26"/>
      <c r="E26" s="25"/>
      <c r="I26" s="110"/>
    </row>
    <row r="27" spans="1:9" ht="21" customHeight="1" thickTop="1" thickBot="1" x14ac:dyDescent="0.3">
      <c r="A27" s="42" t="s">
        <v>28</v>
      </c>
      <c r="B27" s="123">
        <f>'Monthly Spending Plan'!B27/4</f>
        <v>0</v>
      </c>
      <c r="C27" s="124"/>
      <c r="D27" s="26"/>
      <c r="E27" s="25"/>
    </row>
    <row r="28" spans="1:9" ht="17.25" customHeight="1" thickTop="1" x14ac:dyDescent="0.25">
      <c r="A28" s="74" t="s">
        <v>14</v>
      </c>
      <c r="B28" s="133">
        <f>SUM(B26:C27)</f>
        <v>0</v>
      </c>
      <c r="C28" s="134"/>
      <c r="D28" s="26"/>
      <c r="E28" s="25"/>
    </row>
    <row r="29" spans="1:9" ht="20.25" customHeight="1" x14ac:dyDescent="0.65">
      <c r="A29" s="69" t="s">
        <v>29</v>
      </c>
      <c r="B29" s="127"/>
      <c r="C29" s="128"/>
      <c r="D29" s="62" t="s">
        <v>48</v>
      </c>
      <c r="E29" s="86">
        <f>B10-B49</f>
        <v>0</v>
      </c>
    </row>
    <row r="30" spans="1:9" ht="21.75" customHeight="1" thickBot="1" x14ac:dyDescent="0.45">
      <c r="A30" s="42" t="s">
        <v>31</v>
      </c>
      <c r="B30" s="129">
        <f>'Monthly Spending Plan'!B30/4</f>
        <v>0</v>
      </c>
      <c r="C30" s="130"/>
      <c r="D30" s="24"/>
      <c r="E30" s="25"/>
    </row>
    <row r="31" spans="1:9" ht="18" customHeight="1" thickTop="1" thickBot="1" x14ac:dyDescent="0.3">
      <c r="A31" s="42" t="s">
        <v>32</v>
      </c>
      <c r="B31" s="123">
        <f>'Monthly Spending Plan'!B31/4</f>
        <v>0</v>
      </c>
      <c r="C31" s="124"/>
      <c r="D31" s="26"/>
      <c r="E31" s="25"/>
    </row>
    <row r="32" spans="1:9" ht="19.5" thickTop="1" thickBot="1" x14ac:dyDescent="0.3">
      <c r="A32" s="42" t="s">
        <v>33</v>
      </c>
      <c r="B32" s="123">
        <f>'Monthly Spending Plan'!B32/4</f>
        <v>0</v>
      </c>
      <c r="C32" s="124"/>
      <c r="D32" s="26"/>
      <c r="E32" s="25"/>
    </row>
    <row r="33" spans="1:5" ht="21" customHeight="1" thickTop="1" thickBot="1" x14ac:dyDescent="0.3">
      <c r="A33" s="42" t="s">
        <v>34</v>
      </c>
      <c r="B33" s="123">
        <f>'Monthly Spending Plan'!B33/4</f>
        <v>0</v>
      </c>
      <c r="C33" s="124"/>
      <c r="D33" s="26"/>
      <c r="E33" s="25"/>
    </row>
    <row r="34" spans="1:5" ht="19" thickTop="1" x14ac:dyDescent="0.25">
      <c r="A34" s="63" t="s">
        <v>14</v>
      </c>
      <c r="B34" s="133">
        <f>SUM(B30:C33)</f>
        <v>0</v>
      </c>
      <c r="C34" s="134"/>
      <c r="D34" s="26"/>
      <c r="E34" s="25"/>
    </row>
    <row r="35" spans="1:5" ht="16.5" customHeight="1" x14ac:dyDescent="0.5">
      <c r="A35" s="69" t="s">
        <v>35</v>
      </c>
      <c r="B35" s="127"/>
      <c r="C35" s="128"/>
      <c r="D35" s="26"/>
      <c r="E35" s="25"/>
    </row>
    <row r="36" spans="1:5" ht="19" thickBot="1" x14ac:dyDescent="0.3">
      <c r="A36" s="42" t="s">
        <v>36</v>
      </c>
      <c r="B36" s="129">
        <f>'Monthly Spending Plan'!B36/4</f>
        <v>0</v>
      </c>
      <c r="C36" s="130"/>
      <c r="D36" s="26"/>
      <c r="E36" s="25"/>
    </row>
    <row r="37" spans="1:5" ht="19.5" thickTop="1" thickBot="1" x14ac:dyDescent="0.3">
      <c r="A37" s="42" t="s">
        <v>37</v>
      </c>
      <c r="B37" s="123">
        <f>'Monthly Spending Plan'!B37/4</f>
        <v>0</v>
      </c>
      <c r="C37" s="124"/>
      <c r="D37" s="26"/>
      <c r="E37" s="25"/>
    </row>
    <row r="38" spans="1:5" ht="19.5" thickTop="1" thickBot="1" x14ac:dyDescent="0.3">
      <c r="A38" s="42" t="s">
        <v>38</v>
      </c>
      <c r="B38" s="123">
        <f>'Monthly Spending Plan'!B38/4</f>
        <v>0</v>
      </c>
      <c r="C38" s="124"/>
      <c r="D38" s="26"/>
      <c r="E38" s="25"/>
    </row>
    <row r="39" spans="1:5" ht="19.5" thickTop="1" thickBot="1" x14ac:dyDescent="0.3">
      <c r="A39" s="72" t="s">
        <v>39</v>
      </c>
      <c r="B39" s="123">
        <f>'Monthly Spending Plan'!B39/4</f>
        <v>0</v>
      </c>
      <c r="C39" s="124"/>
      <c r="D39" s="26"/>
      <c r="E39" s="25"/>
    </row>
    <row r="40" spans="1:5" ht="19.5" thickTop="1" thickBot="1" x14ac:dyDescent="0.3">
      <c r="A40" s="42" t="s">
        <v>40</v>
      </c>
      <c r="B40" s="123">
        <f>'Monthly Spending Plan'!B40/4</f>
        <v>0</v>
      </c>
      <c r="C40" s="124"/>
      <c r="D40" s="26"/>
      <c r="E40" s="25"/>
    </row>
    <row r="41" spans="1:5" ht="19" thickTop="1" x14ac:dyDescent="0.25">
      <c r="A41" s="63" t="s">
        <v>14</v>
      </c>
      <c r="B41" s="133">
        <f>SUM(B36:C40)</f>
        <v>0</v>
      </c>
      <c r="C41" s="134"/>
      <c r="D41" s="26"/>
      <c r="E41" s="25"/>
    </row>
    <row r="42" spans="1:5" ht="18.75" customHeight="1" x14ac:dyDescent="0.5">
      <c r="A42" s="75" t="s">
        <v>25</v>
      </c>
      <c r="B42" s="127"/>
      <c r="C42" s="128"/>
      <c r="D42" s="26"/>
      <c r="E42" s="25"/>
    </row>
    <row r="43" spans="1:5" ht="19" thickBot="1" x14ac:dyDescent="0.3">
      <c r="A43" s="42" t="s">
        <v>41</v>
      </c>
      <c r="B43" s="129">
        <f>'Monthly Spending Plan'!B43/4</f>
        <v>0</v>
      </c>
      <c r="C43" s="130"/>
      <c r="D43" s="26"/>
      <c r="E43" s="25"/>
    </row>
    <row r="44" spans="1:5" ht="16.5" customHeight="1" thickTop="1" thickBot="1" x14ac:dyDescent="0.3">
      <c r="A44" s="42" t="s">
        <v>43</v>
      </c>
      <c r="B44" s="123">
        <f>'Monthly Spending Plan'!B44/4</f>
        <v>0</v>
      </c>
      <c r="C44" s="124"/>
      <c r="D44" s="26"/>
      <c r="E44" s="25"/>
    </row>
    <row r="45" spans="1:5" ht="19.5" thickTop="1" thickBot="1" x14ac:dyDescent="0.55000000000000004">
      <c r="A45" s="23" t="s">
        <v>42</v>
      </c>
      <c r="B45" s="123">
        <f>'Monthly Spending Plan'!B45/4</f>
        <v>0</v>
      </c>
      <c r="C45" s="124"/>
      <c r="D45" s="26"/>
      <c r="E45" s="25"/>
    </row>
    <row r="46" spans="1:5" ht="19.5" customHeight="1" thickTop="1" thickBot="1" x14ac:dyDescent="0.3">
      <c r="A46" s="42" t="s">
        <v>44</v>
      </c>
      <c r="B46" s="123">
        <f>'Monthly Spending Plan'!B46/4</f>
        <v>0</v>
      </c>
      <c r="C46" s="124"/>
      <c r="D46" s="26"/>
      <c r="E46" s="25"/>
    </row>
    <row r="47" spans="1:5" ht="19" thickTop="1" x14ac:dyDescent="0.25">
      <c r="A47" s="25"/>
      <c r="B47" s="133">
        <f>SUM(B43:C46)</f>
        <v>0</v>
      </c>
      <c r="C47" s="134"/>
      <c r="D47" s="26"/>
      <c r="E47" s="25"/>
    </row>
    <row r="48" spans="1:5" ht="18.5" x14ac:dyDescent="0.5">
      <c r="A48" s="34"/>
      <c r="B48" s="76"/>
      <c r="C48" s="76"/>
      <c r="D48" s="26"/>
      <c r="E48" s="25"/>
    </row>
    <row r="49" spans="1:10" ht="18.5" x14ac:dyDescent="0.25">
      <c r="A49" s="71" t="s">
        <v>45</v>
      </c>
      <c r="B49" s="121">
        <f>B18+B24+B28+B34+B41+B47</f>
        <v>0</v>
      </c>
      <c r="C49" s="122"/>
      <c r="D49" s="26"/>
      <c r="E49" s="25"/>
    </row>
    <row r="50" spans="1:10" ht="12.5" x14ac:dyDescent="0.25">
      <c r="C50" s="10"/>
    </row>
    <row r="51" spans="1:10" ht="19.5" customHeight="1" x14ac:dyDescent="0.4">
      <c r="A51" s="151" t="s">
        <v>85</v>
      </c>
      <c r="B51" s="151"/>
      <c r="C51" s="151"/>
      <c r="D51" s="151"/>
      <c r="E51" s="151"/>
      <c r="F51" s="151"/>
      <c r="G51" s="151"/>
      <c r="H51" s="151"/>
      <c r="I51" s="151"/>
      <c r="J51" s="151"/>
    </row>
    <row r="52" spans="1:10" ht="12.5" x14ac:dyDescent="0.25">
      <c r="A52" s="18"/>
      <c r="C52" s="10"/>
      <c r="G52" s="18"/>
      <c r="H52" s="18"/>
    </row>
    <row r="53" spans="1:10" ht="12.5" x14ac:dyDescent="0.25">
      <c r="C53" s="10"/>
    </row>
    <row r="54" spans="1:10" ht="12.5" x14ac:dyDescent="0.25">
      <c r="C54" s="10"/>
    </row>
    <row r="55" spans="1:10" ht="12.5" x14ac:dyDescent="0.25">
      <c r="C55" s="10"/>
    </row>
    <row r="56" spans="1:10" ht="12.5" x14ac:dyDescent="0.25">
      <c r="C56" s="10"/>
    </row>
    <row r="57" spans="1:10" ht="12.5" x14ac:dyDescent="0.25">
      <c r="C57" s="10"/>
    </row>
    <row r="58" spans="1:10" ht="12.5" x14ac:dyDescent="0.25">
      <c r="C58" s="10"/>
    </row>
    <row r="59" spans="1:10" ht="12.5" x14ac:dyDescent="0.25">
      <c r="C59" s="10"/>
    </row>
    <row r="60" spans="1:10" ht="12.5" x14ac:dyDescent="0.25">
      <c r="C60" s="10"/>
    </row>
    <row r="61" spans="1:10" ht="12.5" x14ac:dyDescent="0.25">
      <c r="C61" s="10"/>
    </row>
    <row r="62" spans="1:10" ht="12.5" x14ac:dyDescent="0.25">
      <c r="C62" s="10"/>
    </row>
    <row r="63" spans="1:10" ht="12.5" x14ac:dyDescent="0.25">
      <c r="C63" s="10"/>
    </row>
    <row r="64" spans="1:10" ht="12.5" x14ac:dyDescent="0.25">
      <c r="C64" s="10"/>
    </row>
    <row r="65" spans="3:3" ht="12.5" x14ac:dyDescent="0.25">
      <c r="C65" s="10"/>
    </row>
    <row r="66" spans="3:3" ht="12.5" x14ac:dyDescent="0.25">
      <c r="C66" s="10"/>
    </row>
    <row r="67" spans="3:3" ht="12.5" x14ac:dyDescent="0.25">
      <c r="C67" s="10"/>
    </row>
    <row r="68" spans="3:3" ht="12.5" x14ac:dyDescent="0.25">
      <c r="C68" s="10"/>
    </row>
    <row r="69" spans="3:3" ht="12.5" x14ac:dyDescent="0.25">
      <c r="C69" s="10"/>
    </row>
    <row r="70" spans="3:3" ht="12.5" x14ac:dyDescent="0.25">
      <c r="C70" s="10"/>
    </row>
    <row r="71" spans="3:3" ht="12.5" x14ac:dyDescent="0.25">
      <c r="C71" s="10"/>
    </row>
    <row r="72" spans="3:3" ht="12.5" x14ac:dyDescent="0.25">
      <c r="C72" s="10"/>
    </row>
    <row r="73" spans="3:3" ht="12.5" x14ac:dyDescent="0.25">
      <c r="C73" s="10"/>
    </row>
    <row r="74" spans="3:3" ht="12.5" x14ac:dyDescent="0.25">
      <c r="C74" s="10"/>
    </row>
    <row r="75" spans="3:3" ht="12.5" x14ac:dyDescent="0.25">
      <c r="C75" s="10"/>
    </row>
    <row r="76" spans="3:3" ht="12.5" x14ac:dyDescent="0.25">
      <c r="C76" s="10"/>
    </row>
    <row r="77" spans="3:3" ht="12.5" x14ac:dyDescent="0.25">
      <c r="C77" s="10"/>
    </row>
    <row r="78" spans="3:3" ht="12.5" x14ac:dyDescent="0.25">
      <c r="C78" s="10"/>
    </row>
    <row r="79" spans="3:3" ht="12.5" x14ac:dyDescent="0.25">
      <c r="C79" s="10"/>
    </row>
    <row r="80" spans="3:3" ht="12.5" x14ac:dyDescent="0.25">
      <c r="C80" s="10"/>
    </row>
    <row r="81" spans="3:3" ht="12.5" x14ac:dyDescent="0.25">
      <c r="C81" s="10"/>
    </row>
    <row r="82" spans="3:3" ht="12.5" x14ac:dyDescent="0.25">
      <c r="C82" s="10"/>
    </row>
    <row r="83" spans="3:3" ht="12.5" x14ac:dyDescent="0.25">
      <c r="C83" s="10"/>
    </row>
    <row r="84" spans="3:3" ht="12.5" x14ac:dyDescent="0.25">
      <c r="C84" s="10"/>
    </row>
    <row r="85" spans="3:3" ht="12.5" x14ac:dyDescent="0.25">
      <c r="C85" s="10"/>
    </row>
    <row r="86" spans="3:3" ht="12.5" x14ac:dyDescent="0.25">
      <c r="C86" s="10"/>
    </row>
    <row r="87" spans="3:3" ht="12.5" x14ac:dyDescent="0.25">
      <c r="C87" s="10"/>
    </row>
    <row r="88" spans="3:3" ht="12.5" x14ac:dyDescent="0.25">
      <c r="C88" s="10"/>
    </row>
    <row r="89" spans="3:3" ht="12.5" x14ac:dyDescent="0.25">
      <c r="C89" s="10"/>
    </row>
    <row r="90" spans="3:3" ht="12.5" x14ac:dyDescent="0.25">
      <c r="C90" s="10"/>
    </row>
    <row r="91" spans="3:3" ht="12.5" x14ac:dyDescent="0.25">
      <c r="C91" s="10"/>
    </row>
    <row r="92" spans="3:3" ht="12.5" x14ac:dyDescent="0.25">
      <c r="C92" s="10"/>
    </row>
    <row r="93" spans="3:3" ht="12.5" x14ac:dyDescent="0.25">
      <c r="C93" s="10"/>
    </row>
    <row r="94" spans="3:3" ht="12.5" x14ac:dyDescent="0.25">
      <c r="C94" s="10"/>
    </row>
    <row r="95" spans="3:3" ht="12.5" x14ac:dyDescent="0.25">
      <c r="C95" s="10"/>
    </row>
    <row r="96" spans="3:3" ht="12.5" x14ac:dyDescent="0.25">
      <c r="C96" s="10"/>
    </row>
    <row r="97" spans="3:3" ht="12.5" x14ac:dyDescent="0.25">
      <c r="C97" s="10"/>
    </row>
    <row r="98" spans="3:3" ht="12.5" x14ac:dyDescent="0.25">
      <c r="C98" s="10"/>
    </row>
    <row r="99" spans="3:3" ht="12.5" x14ac:dyDescent="0.25">
      <c r="C99" s="10"/>
    </row>
    <row r="100" spans="3:3" ht="12.5" x14ac:dyDescent="0.25">
      <c r="C100" s="10"/>
    </row>
    <row r="101" spans="3:3" ht="12.5" x14ac:dyDescent="0.25">
      <c r="C101" s="10"/>
    </row>
    <row r="102" spans="3:3" ht="12.5" x14ac:dyDescent="0.25">
      <c r="C102" s="10"/>
    </row>
    <row r="103" spans="3:3" ht="12.5" x14ac:dyDescent="0.25">
      <c r="C103" s="10"/>
    </row>
    <row r="104" spans="3:3" ht="12.5" x14ac:dyDescent="0.25">
      <c r="C104" s="10"/>
    </row>
    <row r="105" spans="3:3" ht="12.5" x14ac:dyDescent="0.25">
      <c r="C105" s="10"/>
    </row>
    <row r="106" spans="3:3" ht="12.5" x14ac:dyDescent="0.25">
      <c r="C106" s="10"/>
    </row>
    <row r="107" spans="3:3" ht="12.5" x14ac:dyDescent="0.25">
      <c r="C107" s="10"/>
    </row>
    <row r="108" spans="3:3" ht="12.5" x14ac:dyDescent="0.25">
      <c r="C108" s="10"/>
    </row>
    <row r="109" spans="3:3" ht="12.5" x14ac:dyDescent="0.25">
      <c r="C109" s="10"/>
    </row>
    <row r="110" spans="3:3" ht="12.5" x14ac:dyDescent="0.25">
      <c r="C110" s="10"/>
    </row>
    <row r="111" spans="3:3" ht="12.5" x14ac:dyDescent="0.25">
      <c r="C111" s="10"/>
    </row>
    <row r="112" spans="3:3" ht="12.5" x14ac:dyDescent="0.25">
      <c r="C112" s="10"/>
    </row>
    <row r="113" spans="3:3" ht="12.5" x14ac:dyDescent="0.25">
      <c r="C113" s="10"/>
    </row>
    <row r="114" spans="3:3" ht="12.5" x14ac:dyDescent="0.25">
      <c r="C114" s="10"/>
    </row>
    <row r="115" spans="3:3" ht="12.5" x14ac:dyDescent="0.25">
      <c r="C115" s="10"/>
    </row>
    <row r="116" spans="3:3" ht="12.5" x14ac:dyDescent="0.25">
      <c r="C116" s="10"/>
    </row>
    <row r="117" spans="3:3" ht="12.5" x14ac:dyDescent="0.25">
      <c r="C117" s="10"/>
    </row>
    <row r="118" spans="3:3" ht="12.5" x14ac:dyDescent="0.25">
      <c r="C118" s="10"/>
    </row>
    <row r="119" spans="3:3" ht="12.5" x14ac:dyDescent="0.25">
      <c r="C119" s="10"/>
    </row>
    <row r="120" spans="3:3" ht="12.5" x14ac:dyDescent="0.25">
      <c r="C120" s="10"/>
    </row>
    <row r="121" spans="3:3" ht="12.5" x14ac:dyDescent="0.25">
      <c r="C121" s="10"/>
    </row>
    <row r="122" spans="3:3" ht="12.5" x14ac:dyDescent="0.25">
      <c r="C122" s="10"/>
    </row>
    <row r="123" spans="3:3" ht="12.5" x14ac:dyDescent="0.25">
      <c r="C123" s="10"/>
    </row>
    <row r="124" spans="3:3" ht="12.5" x14ac:dyDescent="0.25">
      <c r="C124" s="10"/>
    </row>
    <row r="125" spans="3:3" ht="12.5" x14ac:dyDescent="0.25">
      <c r="C125" s="10"/>
    </row>
    <row r="126" spans="3:3" ht="12.5" x14ac:dyDescent="0.25">
      <c r="C126" s="10"/>
    </row>
    <row r="127" spans="3:3" ht="12.5" x14ac:dyDescent="0.25">
      <c r="C127" s="10"/>
    </row>
    <row r="128" spans="3:3" ht="12.5" x14ac:dyDescent="0.25">
      <c r="C128" s="10"/>
    </row>
    <row r="129" spans="3:3" ht="12.5" x14ac:dyDescent="0.25">
      <c r="C129" s="10"/>
    </row>
    <row r="130" spans="3:3" ht="12.5" x14ac:dyDescent="0.25">
      <c r="C130" s="10"/>
    </row>
    <row r="131" spans="3:3" ht="12.5" x14ac:dyDescent="0.25">
      <c r="C131" s="10"/>
    </row>
    <row r="132" spans="3:3" ht="12.5" x14ac:dyDescent="0.25">
      <c r="C132" s="10"/>
    </row>
    <row r="133" spans="3:3" ht="12.5" x14ac:dyDescent="0.25">
      <c r="C133" s="10"/>
    </row>
    <row r="134" spans="3:3" ht="12.5" x14ac:dyDescent="0.25">
      <c r="C134" s="10"/>
    </row>
    <row r="135" spans="3:3" ht="12.5" x14ac:dyDescent="0.25">
      <c r="C135" s="10"/>
    </row>
    <row r="136" spans="3:3" ht="12.5" x14ac:dyDescent="0.25">
      <c r="C136" s="10"/>
    </row>
    <row r="137" spans="3:3" ht="12.5" x14ac:dyDescent="0.25">
      <c r="C137" s="10"/>
    </row>
    <row r="138" spans="3:3" ht="12.5" x14ac:dyDescent="0.25">
      <c r="C138" s="10"/>
    </row>
    <row r="139" spans="3:3" ht="12.5" x14ac:dyDescent="0.25">
      <c r="C139" s="10"/>
    </row>
    <row r="140" spans="3:3" ht="12.5" x14ac:dyDescent="0.25">
      <c r="C140" s="10"/>
    </row>
    <row r="141" spans="3:3" ht="12.5" x14ac:dyDescent="0.25">
      <c r="C141" s="10"/>
    </row>
    <row r="142" spans="3:3" ht="12.5" x14ac:dyDescent="0.25">
      <c r="C142" s="10"/>
    </row>
    <row r="143" spans="3:3" ht="12.5" x14ac:dyDescent="0.25">
      <c r="C143" s="10"/>
    </row>
    <row r="144" spans="3:3" ht="12.5" x14ac:dyDescent="0.25">
      <c r="C144" s="10"/>
    </row>
    <row r="145" spans="3:3" ht="12.5" x14ac:dyDescent="0.25">
      <c r="C145" s="10"/>
    </row>
    <row r="146" spans="3:3" ht="12.5" x14ac:dyDescent="0.25">
      <c r="C146" s="10"/>
    </row>
    <row r="147" spans="3:3" ht="12.5" x14ac:dyDescent="0.25">
      <c r="C147" s="10"/>
    </row>
    <row r="148" spans="3:3" ht="12.5" x14ac:dyDescent="0.25">
      <c r="C148" s="10"/>
    </row>
    <row r="149" spans="3:3" ht="12.5" x14ac:dyDescent="0.25">
      <c r="C149" s="10"/>
    </row>
    <row r="150" spans="3:3" ht="12.5" x14ac:dyDescent="0.25">
      <c r="C150" s="10"/>
    </row>
    <row r="151" spans="3:3" ht="12.5" x14ac:dyDescent="0.25">
      <c r="C151" s="10"/>
    </row>
    <row r="152" spans="3:3" ht="12.5" x14ac:dyDescent="0.25">
      <c r="C152" s="10"/>
    </row>
    <row r="153" spans="3:3" ht="12.5" x14ac:dyDescent="0.25">
      <c r="C153" s="10"/>
    </row>
    <row r="154" spans="3:3" ht="12.5" x14ac:dyDescent="0.25">
      <c r="C154" s="10"/>
    </row>
    <row r="155" spans="3:3" ht="12.5" x14ac:dyDescent="0.25">
      <c r="C155" s="10"/>
    </row>
    <row r="156" spans="3:3" ht="12.5" x14ac:dyDescent="0.25">
      <c r="C156" s="10"/>
    </row>
    <row r="157" spans="3:3" ht="12.5" x14ac:dyDescent="0.25">
      <c r="C157" s="10"/>
    </row>
    <row r="158" spans="3:3" ht="12.5" x14ac:dyDescent="0.25">
      <c r="C158" s="10"/>
    </row>
    <row r="159" spans="3:3" ht="12.5" x14ac:dyDescent="0.25">
      <c r="C159" s="10"/>
    </row>
    <row r="160" spans="3:3" ht="12.5" x14ac:dyDescent="0.25">
      <c r="C160" s="10"/>
    </row>
    <row r="161" spans="3:3" ht="12.5" x14ac:dyDescent="0.25">
      <c r="C161" s="10"/>
    </row>
    <row r="162" spans="3:3" ht="12.5" x14ac:dyDescent="0.25">
      <c r="C162" s="10"/>
    </row>
    <row r="163" spans="3:3" ht="12.5" x14ac:dyDescent="0.25">
      <c r="C163" s="10"/>
    </row>
    <row r="164" spans="3:3" ht="12.5" x14ac:dyDescent="0.25">
      <c r="C164" s="10"/>
    </row>
    <row r="165" spans="3:3" ht="12.5" x14ac:dyDescent="0.25">
      <c r="C165" s="10"/>
    </row>
    <row r="166" spans="3:3" ht="12.5" x14ac:dyDescent="0.25">
      <c r="C166" s="10"/>
    </row>
    <row r="167" spans="3:3" ht="12.5" x14ac:dyDescent="0.25">
      <c r="C167" s="10"/>
    </row>
    <row r="168" spans="3:3" ht="12.5" x14ac:dyDescent="0.25">
      <c r="C168" s="10"/>
    </row>
    <row r="169" spans="3:3" ht="12.5" x14ac:dyDescent="0.25">
      <c r="C169" s="10"/>
    </row>
    <row r="170" spans="3:3" ht="12.5" x14ac:dyDescent="0.25">
      <c r="C170" s="10"/>
    </row>
    <row r="171" spans="3:3" ht="12.5" x14ac:dyDescent="0.25">
      <c r="C171" s="10"/>
    </row>
    <row r="172" spans="3:3" ht="12.5" x14ac:dyDescent="0.25">
      <c r="C172" s="10"/>
    </row>
    <row r="173" spans="3:3" ht="12.5" x14ac:dyDescent="0.25">
      <c r="C173" s="10"/>
    </row>
    <row r="174" spans="3:3" ht="12.5" x14ac:dyDescent="0.25">
      <c r="C174" s="10"/>
    </row>
    <row r="175" spans="3:3" ht="12.5" x14ac:dyDescent="0.25">
      <c r="C175" s="10"/>
    </row>
    <row r="176" spans="3:3" ht="12.5" x14ac:dyDescent="0.25">
      <c r="C176" s="10"/>
    </row>
    <row r="177" spans="3:3" ht="12.5" x14ac:dyDescent="0.25">
      <c r="C177" s="10"/>
    </row>
    <row r="178" spans="3:3" ht="12.5" x14ac:dyDescent="0.25">
      <c r="C178" s="10"/>
    </row>
    <row r="179" spans="3:3" ht="12.5" x14ac:dyDescent="0.25">
      <c r="C179" s="10"/>
    </row>
    <row r="180" spans="3:3" ht="12.5" x14ac:dyDescent="0.25">
      <c r="C180" s="10"/>
    </row>
    <row r="181" spans="3:3" ht="12.5" x14ac:dyDescent="0.25">
      <c r="C181" s="10"/>
    </row>
    <row r="182" spans="3:3" ht="12.5" x14ac:dyDescent="0.25">
      <c r="C182" s="10"/>
    </row>
    <row r="183" spans="3:3" ht="12.5" x14ac:dyDescent="0.25">
      <c r="C183" s="10"/>
    </row>
    <row r="184" spans="3:3" ht="12.5" x14ac:dyDescent="0.25">
      <c r="C184" s="10"/>
    </row>
    <row r="185" spans="3:3" ht="12.5" x14ac:dyDescent="0.25">
      <c r="C185" s="10"/>
    </row>
    <row r="186" spans="3:3" ht="12.5" x14ac:dyDescent="0.25">
      <c r="C186" s="10"/>
    </row>
    <row r="187" spans="3:3" ht="12.5" x14ac:dyDescent="0.25">
      <c r="C187" s="10"/>
    </row>
    <row r="188" spans="3:3" ht="12.5" x14ac:dyDescent="0.25">
      <c r="C188" s="10"/>
    </row>
    <row r="189" spans="3:3" ht="12.5" x14ac:dyDescent="0.25">
      <c r="C189" s="10"/>
    </row>
    <row r="190" spans="3:3" ht="12.5" x14ac:dyDescent="0.25">
      <c r="C190" s="10"/>
    </row>
    <row r="191" spans="3:3" ht="12.5" x14ac:dyDescent="0.25">
      <c r="C191" s="10"/>
    </row>
    <row r="192" spans="3:3" ht="12.5" x14ac:dyDescent="0.25">
      <c r="C192" s="10"/>
    </row>
    <row r="193" spans="3:3" ht="12.5" x14ac:dyDescent="0.25">
      <c r="C193" s="10"/>
    </row>
    <row r="194" spans="3:3" ht="12.5" x14ac:dyDescent="0.25">
      <c r="C194" s="10"/>
    </row>
    <row r="195" spans="3:3" ht="12.5" x14ac:dyDescent="0.25">
      <c r="C195" s="10"/>
    </row>
    <row r="196" spans="3:3" ht="12.5" x14ac:dyDescent="0.25">
      <c r="C196" s="10"/>
    </row>
    <row r="197" spans="3:3" ht="12.5" x14ac:dyDescent="0.25">
      <c r="C197" s="10"/>
    </row>
    <row r="198" spans="3:3" ht="12.5" x14ac:dyDescent="0.25">
      <c r="C198" s="10"/>
    </row>
    <row r="199" spans="3:3" ht="12.5" x14ac:dyDescent="0.25">
      <c r="C199" s="10"/>
    </row>
    <row r="200" spans="3:3" ht="12.5" x14ac:dyDescent="0.25">
      <c r="C200" s="10"/>
    </row>
    <row r="201" spans="3:3" ht="12.5" x14ac:dyDescent="0.25">
      <c r="C201" s="10"/>
    </row>
    <row r="202" spans="3:3" ht="12.5" x14ac:dyDescent="0.25">
      <c r="C202" s="10"/>
    </row>
    <row r="203" spans="3:3" ht="12.5" x14ac:dyDescent="0.25">
      <c r="C203" s="10"/>
    </row>
    <row r="204" spans="3:3" ht="12.5" x14ac:dyDescent="0.25">
      <c r="C204" s="10"/>
    </row>
    <row r="205" spans="3:3" ht="12.5" x14ac:dyDescent="0.25">
      <c r="C205" s="10"/>
    </row>
    <row r="206" spans="3:3" ht="12.5" x14ac:dyDescent="0.25">
      <c r="C206" s="10"/>
    </row>
    <row r="207" spans="3:3" ht="12.5" x14ac:dyDescent="0.25">
      <c r="C207" s="10"/>
    </row>
    <row r="208" spans="3:3" ht="12.5" x14ac:dyDescent="0.25">
      <c r="C208" s="10"/>
    </row>
    <row r="209" spans="3:3" ht="12.5" x14ac:dyDescent="0.25">
      <c r="C209" s="10"/>
    </row>
    <row r="210" spans="3:3" ht="12.5" x14ac:dyDescent="0.25">
      <c r="C210" s="10"/>
    </row>
    <row r="211" spans="3:3" ht="12.5" x14ac:dyDescent="0.25">
      <c r="C211" s="10"/>
    </row>
    <row r="212" spans="3:3" ht="12.5" x14ac:dyDescent="0.25">
      <c r="C212" s="10"/>
    </row>
    <row r="213" spans="3:3" ht="12.5" x14ac:dyDescent="0.25">
      <c r="C213" s="10"/>
    </row>
    <row r="214" spans="3:3" ht="12.5" x14ac:dyDescent="0.25">
      <c r="C214" s="10"/>
    </row>
    <row r="215" spans="3:3" ht="12.5" x14ac:dyDescent="0.25">
      <c r="C215" s="10"/>
    </row>
    <row r="216" spans="3:3" ht="12.5" x14ac:dyDescent="0.25">
      <c r="C216" s="10"/>
    </row>
    <row r="217" spans="3:3" ht="12.5" x14ac:dyDescent="0.25">
      <c r="C217" s="10"/>
    </row>
    <row r="218" spans="3:3" ht="12.5" x14ac:dyDescent="0.25">
      <c r="C218" s="10"/>
    </row>
    <row r="219" spans="3:3" ht="12.5" x14ac:dyDescent="0.25">
      <c r="C219" s="10"/>
    </row>
    <row r="220" spans="3:3" ht="12.5" x14ac:dyDescent="0.25">
      <c r="C220" s="10"/>
    </row>
    <row r="221" spans="3:3" ht="12.5" x14ac:dyDescent="0.25">
      <c r="C221" s="10"/>
    </row>
    <row r="222" spans="3:3" ht="12.5" x14ac:dyDescent="0.25">
      <c r="C222" s="10"/>
    </row>
    <row r="223" spans="3:3" ht="12.5" x14ac:dyDescent="0.25">
      <c r="C223" s="10"/>
    </row>
    <row r="224" spans="3:3" ht="12.5" x14ac:dyDescent="0.25">
      <c r="C224" s="10"/>
    </row>
    <row r="225" spans="3:3" ht="12.5" x14ac:dyDescent="0.25">
      <c r="C225" s="10"/>
    </row>
    <row r="226" spans="3:3" ht="12.5" x14ac:dyDescent="0.25">
      <c r="C226" s="10"/>
    </row>
    <row r="227" spans="3:3" ht="12.5" x14ac:dyDescent="0.25">
      <c r="C227" s="10"/>
    </row>
    <row r="228" spans="3:3" ht="12.5" x14ac:dyDescent="0.25">
      <c r="C228" s="10"/>
    </row>
    <row r="229" spans="3:3" ht="12.5" x14ac:dyDescent="0.25">
      <c r="C229" s="10"/>
    </row>
    <row r="230" spans="3:3" ht="12.5" x14ac:dyDescent="0.25">
      <c r="C230" s="10"/>
    </row>
    <row r="231" spans="3:3" ht="12.5" x14ac:dyDescent="0.25">
      <c r="C231" s="10"/>
    </row>
    <row r="232" spans="3:3" ht="12.5" x14ac:dyDescent="0.25">
      <c r="C232" s="10"/>
    </row>
    <row r="233" spans="3:3" ht="12.5" x14ac:dyDescent="0.25">
      <c r="C233" s="10"/>
    </row>
    <row r="234" spans="3:3" ht="12.5" x14ac:dyDescent="0.25">
      <c r="C234" s="10"/>
    </row>
    <row r="235" spans="3:3" ht="12.5" x14ac:dyDescent="0.25">
      <c r="C235" s="10"/>
    </row>
    <row r="236" spans="3:3" ht="12.5" x14ac:dyDescent="0.25">
      <c r="C236" s="10"/>
    </row>
    <row r="237" spans="3:3" ht="12.5" x14ac:dyDescent="0.25">
      <c r="C237" s="10"/>
    </row>
    <row r="238" spans="3:3" ht="12.5" x14ac:dyDescent="0.25">
      <c r="C238" s="10"/>
    </row>
    <row r="239" spans="3:3" ht="12.5" x14ac:dyDescent="0.25">
      <c r="C239" s="10"/>
    </row>
    <row r="240" spans="3:3" ht="12.5" x14ac:dyDescent="0.25">
      <c r="C240" s="10"/>
    </row>
    <row r="241" spans="3:3" ht="12.5" x14ac:dyDescent="0.25">
      <c r="C241" s="10"/>
    </row>
    <row r="242" spans="3:3" ht="12.5" x14ac:dyDescent="0.25">
      <c r="C242" s="10"/>
    </row>
    <row r="243" spans="3:3" ht="12.5" x14ac:dyDescent="0.25">
      <c r="C243" s="10"/>
    </row>
    <row r="244" spans="3:3" ht="12.5" x14ac:dyDescent="0.25">
      <c r="C244" s="10"/>
    </row>
    <row r="245" spans="3:3" ht="12.5" x14ac:dyDescent="0.25">
      <c r="C245" s="10"/>
    </row>
    <row r="246" spans="3:3" ht="12.5" x14ac:dyDescent="0.25">
      <c r="C246" s="10"/>
    </row>
    <row r="247" spans="3:3" ht="12.5" x14ac:dyDescent="0.25">
      <c r="C247" s="10"/>
    </row>
    <row r="248" spans="3:3" ht="12.5" x14ac:dyDescent="0.25">
      <c r="C248" s="10"/>
    </row>
    <row r="249" spans="3:3" ht="12.5" x14ac:dyDescent="0.25">
      <c r="C249" s="10"/>
    </row>
    <row r="250" spans="3:3" ht="12.5" x14ac:dyDescent="0.25">
      <c r="C250" s="10"/>
    </row>
    <row r="251" spans="3:3" ht="12.5" x14ac:dyDescent="0.25">
      <c r="C251" s="10"/>
    </row>
    <row r="252" spans="3:3" ht="12.5" x14ac:dyDescent="0.25">
      <c r="C252" s="10"/>
    </row>
    <row r="253" spans="3:3" ht="12.5" x14ac:dyDescent="0.25">
      <c r="C253" s="10"/>
    </row>
    <row r="254" spans="3:3" ht="12.5" x14ac:dyDescent="0.25">
      <c r="C254" s="10"/>
    </row>
    <row r="255" spans="3:3" ht="12.5" x14ac:dyDescent="0.25">
      <c r="C255" s="10"/>
    </row>
    <row r="256" spans="3:3" ht="12.5" x14ac:dyDescent="0.25">
      <c r="C256" s="10"/>
    </row>
    <row r="257" spans="3:3" ht="12.5" x14ac:dyDescent="0.25">
      <c r="C257" s="10"/>
    </row>
    <row r="258" spans="3:3" ht="12.5" x14ac:dyDescent="0.25">
      <c r="C258" s="10"/>
    </row>
    <row r="259" spans="3:3" ht="12.5" x14ac:dyDescent="0.25">
      <c r="C259" s="10"/>
    </row>
    <row r="260" spans="3:3" ht="12.5" x14ac:dyDescent="0.25">
      <c r="C260" s="10"/>
    </row>
    <row r="261" spans="3:3" ht="12.5" x14ac:dyDescent="0.25">
      <c r="C261" s="10"/>
    </row>
    <row r="262" spans="3:3" ht="12.5" x14ac:dyDescent="0.25">
      <c r="C262" s="10"/>
    </row>
    <row r="263" spans="3:3" ht="12.5" x14ac:dyDescent="0.25">
      <c r="C263" s="10"/>
    </row>
    <row r="264" spans="3:3" ht="12.5" x14ac:dyDescent="0.25">
      <c r="C264" s="10"/>
    </row>
    <row r="265" spans="3:3" ht="12.5" x14ac:dyDescent="0.25">
      <c r="C265" s="10"/>
    </row>
    <row r="266" spans="3:3" ht="12.5" x14ac:dyDescent="0.25">
      <c r="C266" s="10"/>
    </row>
    <row r="267" spans="3:3" ht="12.5" x14ac:dyDescent="0.25">
      <c r="C267" s="10"/>
    </row>
    <row r="268" spans="3:3" ht="12.5" x14ac:dyDescent="0.25">
      <c r="C268" s="10"/>
    </row>
    <row r="269" spans="3:3" ht="12.5" x14ac:dyDescent="0.25">
      <c r="C269" s="10"/>
    </row>
    <row r="270" spans="3:3" ht="12.5" x14ac:dyDescent="0.25">
      <c r="C270" s="10"/>
    </row>
    <row r="271" spans="3:3" ht="12.5" x14ac:dyDescent="0.25">
      <c r="C271" s="10"/>
    </row>
    <row r="272" spans="3:3" ht="12.5" x14ac:dyDescent="0.25">
      <c r="C272" s="10"/>
    </row>
    <row r="273" spans="3:3" ht="12.5" x14ac:dyDescent="0.25">
      <c r="C273" s="10"/>
    </row>
    <row r="274" spans="3:3" ht="12.5" x14ac:dyDescent="0.25">
      <c r="C274" s="10"/>
    </row>
    <row r="275" spans="3:3" ht="12.5" x14ac:dyDescent="0.25">
      <c r="C275" s="10"/>
    </row>
    <row r="276" spans="3:3" ht="12.5" x14ac:dyDescent="0.25">
      <c r="C276" s="10"/>
    </row>
    <row r="277" spans="3:3" ht="12.5" x14ac:dyDescent="0.25">
      <c r="C277" s="10"/>
    </row>
    <row r="278" spans="3:3" ht="12.5" x14ac:dyDescent="0.25">
      <c r="C278" s="10"/>
    </row>
    <row r="279" spans="3:3" ht="12.5" x14ac:dyDescent="0.25">
      <c r="C279" s="10"/>
    </row>
    <row r="280" spans="3:3" ht="12.5" x14ac:dyDescent="0.25">
      <c r="C280" s="10"/>
    </row>
    <row r="281" spans="3:3" ht="12.5" x14ac:dyDescent="0.25">
      <c r="C281" s="10"/>
    </row>
    <row r="282" spans="3:3" ht="12.5" x14ac:dyDescent="0.25">
      <c r="C282" s="10"/>
    </row>
    <row r="283" spans="3:3" ht="12.5" x14ac:dyDescent="0.25">
      <c r="C283" s="10"/>
    </row>
    <row r="284" spans="3:3" ht="12.5" x14ac:dyDescent="0.25">
      <c r="C284" s="10"/>
    </row>
    <row r="285" spans="3:3" ht="12.5" x14ac:dyDescent="0.25">
      <c r="C285" s="10"/>
    </row>
    <row r="286" spans="3:3" ht="12.5" x14ac:dyDescent="0.25">
      <c r="C286" s="10"/>
    </row>
    <row r="287" spans="3:3" ht="12.5" x14ac:dyDescent="0.25">
      <c r="C287" s="10"/>
    </row>
    <row r="288" spans="3:3" ht="12.5" x14ac:dyDescent="0.25">
      <c r="C288" s="10"/>
    </row>
    <row r="289" spans="3:3" ht="12.5" x14ac:dyDescent="0.25">
      <c r="C289" s="10"/>
    </row>
    <row r="290" spans="3:3" ht="12.5" x14ac:dyDescent="0.25">
      <c r="C290" s="10"/>
    </row>
    <row r="291" spans="3:3" ht="12.5" x14ac:dyDescent="0.25">
      <c r="C291" s="10"/>
    </row>
    <row r="292" spans="3:3" ht="12.5" x14ac:dyDescent="0.25">
      <c r="C292" s="10"/>
    </row>
    <row r="293" spans="3:3" ht="12.5" x14ac:dyDescent="0.25">
      <c r="C293" s="10"/>
    </row>
    <row r="294" spans="3:3" ht="12.5" x14ac:dyDescent="0.25">
      <c r="C294" s="10"/>
    </row>
    <row r="295" spans="3:3" ht="12.5" x14ac:dyDescent="0.25">
      <c r="C295" s="10"/>
    </row>
    <row r="296" spans="3:3" ht="12.5" x14ac:dyDescent="0.25">
      <c r="C296" s="10"/>
    </row>
    <row r="297" spans="3:3" ht="12.5" x14ac:dyDescent="0.25">
      <c r="C297" s="10"/>
    </row>
    <row r="298" spans="3:3" ht="12.5" x14ac:dyDescent="0.25">
      <c r="C298" s="10"/>
    </row>
    <row r="299" spans="3:3" ht="12.5" x14ac:dyDescent="0.25">
      <c r="C299" s="10"/>
    </row>
    <row r="300" spans="3:3" ht="12.5" x14ac:dyDescent="0.25">
      <c r="C300" s="10"/>
    </row>
    <row r="301" spans="3:3" ht="12.5" x14ac:dyDescent="0.25">
      <c r="C301" s="10"/>
    </row>
    <row r="302" spans="3:3" ht="12.5" x14ac:dyDescent="0.25">
      <c r="C302" s="10"/>
    </row>
    <row r="303" spans="3:3" ht="12.5" x14ac:dyDescent="0.25">
      <c r="C303" s="10"/>
    </row>
    <row r="304" spans="3:3" ht="12.5" x14ac:dyDescent="0.25">
      <c r="C304" s="10"/>
    </row>
    <row r="305" spans="3:3" ht="12.5" x14ac:dyDescent="0.25">
      <c r="C305" s="10"/>
    </row>
    <row r="306" spans="3:3" ht="12.5" x14ac:dyDescent="0.25">
      <c r="C306" s="10"/>
    </row>
    <row r="307" spans="3:3" ht="12.5" x14ac:dyDescent="0.25">
      <c r="C307" s="10"/>
    </row>
    <row r="308" spans="3:3" ht="12.5" x14ac:dyDescent="0.25">
      <c r="C308" s="10"/>
    </row>
    <row r="309" spans="3:3" ht="12.5" x14ac:dyDescent="0.25">
      <c r="C309" s="10"/>
    </row>
    <row r="310" spans="3:3" ht="12.5" x14ac:dyDescent="0.25">
      <c r="C310" s="10"/>
    </row>
    <row r="311" spans="3:3" ht="12.5" x14ac:dyDescent="0.25">
      <c r="C311" s="10"/>
    </row>
    <row r="312" spans="3:3" ht="12.5" x14ac:dyDescent="0.25">
      <c r="C312" s="10"/>
    </row>
    <row r="313" spans="3:3" ht="12.5" x14ac:dyDescent="0.25">
      <c r="C313" s="10"/>
    </row>
    <row r="314" spans="3:3" ht="12.5" x14ac:dyDescent="0.25">
      <c r="C314" s="10"/>
    </row>
    <row r="315" spans="3:3" ht="12.5" x14ac:dyDescent="0.25">
      <c r="C315" s="10"/>
    </row>
    <row r="316" spans="3:3" ht="12.5" x14ac:dyDescent="0.25">
      <c r="C316" s="10"/>
    </row>
    <row r="317" spans="3:3" ht="12.5" x14ac:dyDescent="0.25">
      <c r="C317" s="10"/>
    </row>
    <row r="318" spans="3:3" ht="12.5" x14ac:dyDescent="0.25">
      <c r="C318" s="10"/>
    </row>
    <row r="319" spans="3:3" ht="12.5" x14ac:dyDescent="0.25">
      <c r="C319" s="10"/>
    </row>
    <row r="320" spans="3:3" ht="12.5" x14ac:dyDescent="0.25">
      <c r="C320" s="10"/>
    </row>
    <row r="321" spans="3:3" ht="12.5" x14ac:dyDescent="0.25">
      <c r="C321" s="10"/>
    </row>
    <row r="322" spans="3:3" ht="12.5" x14ac:dyDescent="0.25">
      <c r="C322" s="10"/>
    </row>
    <row r="323" spans="3:3" ht="12.5" x14ac:dyDescent="0.25">
      <c r="C323" s="10"/>
    </row>
    <row r="324" spans="3:3" ht="12.5" x14ac:dyDescent="0.25">
      <c r="C324" s="10"/>
    </row>
    <row r="325" spans="3:3" ht="12.5" x14ac:dyDescent="0.25">
      <c r="C325" s="10"/>
    </row>
    <row r="326" spans="3:3" ht="12.5" x14ac:dyDescent="0.25">
      <c r="C326" s="10"/>
    </row>
    <row r="327" spans="3:3" ht="12.5" x14ac:dyDescent="0.25">
      <c r="C327" s="10"/>
    </row>
    <row r="328" spans="3:3" ht="12.5" x14ac:dyDescent="0.25">
      <c r="C328" s="10"/>
    </row>
    <row r="329" spans="3:3" ht="12.5" x14ac:dyDescent="0.25">
      <c r="C329" s="10"/>
    </row>
    <row r="330" spans="3:3" ht="12.5" x14ac:dyDescent="0.25">
      <c r="C330" s="10"/>
    </row>
    <row r="331" spans="3:3" ht="12.5" x14ac:dyDescent="0.25">
      <c r="C331" s="10"/>
    </row>
    <row r="332" spans="3:3" ht="12.5" x14ac:dyDescent="0.25">
      <c r="C332" s="10"/>
    </row>
    <row r="333" spans="3:3" ht="12.5" x14ac:dyDescent="0.25">
      <c r="C333" s="10"/>
    </row>
    <row r="334" spans="3:3" ht="12.5" x14ac:dyDescent="0.25">
      <c r="C334" s="10"/>
    </row>
    <row r="335" spans="3:3" ht="12.5" x14ac:dyDescent="0.25">
      <c r="C335" s="10"/>
    </row>
    <row r="336" spans="3:3" ht="12.5" x14ac:dyDescent="0.25">
      <c r="C336" s="10"/>
    </row>
    <row r="337" spans="3:3" ht="12.5" x14ac:dyDescent="0.25">
      <c r="C337" s="10"/>
    </row>
    <row r="338" spans="3:3" ht="12.5" x14ac:dyDescent="0.25">
      <c r="C338" s="10"/>
    </row>
    <row r="339" spans="3:3" ht="12.5" x14ac:dyDescent="0.25">
      <c r="C339" s="10"/>
    </row>
    <row r="340" spans="3:3" ht="12.5" x14ac:dyDescent="0.25">
      <c r="C340" s="10"/>
    </row>
    <row r="341" spans="3:3" ht="12.5" x14ac:dyDescent="0.25">
      <c r="C341" s="10"/>
    </row>
    <row r="342" spans="3:3" ht="12.5" x14ac:dyDescent="0.25">
      <c r="C342" s="10"/>
    </row>
    <row r="343" spans="3:3" ht="12.5" x14ac:dyDescent="0.25">
      <c r="C343" s="10"/>
    </row>
    <row r="344" spans="3:3" ht="12.5" x14ac:dyDescent="0.25">
      <c r="C344" s="10"/>
    </row>
    <row r="345" spans="3:3" ht="12.5" x14ac:dyDescent="0.25">
      <c r="C345" s="10"/>
    </row>
    <row r="346" spans="3:3" ht="12.5" x14ac:dyDescent="0.25">
      <c r="C346" s="10"/>
    </row>
    <row r="347" spans="3:3" ht="12.5" x14ac:dyDescent="0.25">
      <c r="C347" s="10"/>
    </row>
    <row r="348" spans="3:3" ht="12.5" x14ac:dyDescent="0.25">
      <c r="C348" s="10"/>
    </row>
    <row r="349" spans="3:3" ht="12.5" x14ac:dyDescent="0.25">
      <c r="C349" s="10"/>
    </row>
    <row r="350" spans="3:3" ht="12.5" x14ac:dyDescent="0.25">
      <c r="C350" s="10"/>
    </row>
    <row r="351" spans="3:3" ht="12.5" x14ac:dyDescent="0.25">
      <c r="C351" s="10"/>
    </row>
    <row r="352" spans="3:3" ht="12.5" x14ac:dyDescent="0.25">
      <c r="C352" s="10"/>
    </row>
    <row r="353" spans="3:3" ht="12.5" x14ac:dyDescent="0.25">
      <c r="C353" s="10"/>
    </row>
    <row r="354" spans="3:3" ht="12.5" x14ac:dyDescent="0.25">
      <c r="C354" s="10"/>
    </row>
    <row r="355" spans="3:3" ht="12.5" x14ac:dyDescent="0.25">
      <c r="C355" s="10"/>
    </row>
    <row r="356" spans="3:3" ht="12.5" x14ac:dyDescent="0.25">
      <c r="C356" s="10"/>
    </row>
    <row r="357" spans="3:3" ht="12.5" x14ac:dyDescent="0.25">
      <c r="C357" s="10"/>
    </row>
    <row r="358" spans="3:3" ht="12.5" x14ac:dyDescent="0.25">
      <c r="C358" s="10"/>
    </row>
    <row r="359" spans="3:3" ht="12.5" x14ac:dyDescent="0.25">
      <c r="C359" s="10"/>
    </row>
    <row r="360" spans="3:3" ht="12.5" x14ac:dyDescent="0.25">
      <c r="C360" s="10"/>
    </row>
    <row r="361" spans="3:3" ht="12.5" x14ac:dyDescent="0.25">
      <c r="C361" s="10"/>
    </row>
    <row r="362" spans="3:3" ht="12.5" x14ac:dyDescent="0.25">
      <c r="C362" s="10"/>
    </row>
    <row r="363" spans="3:3" ht="12.5" x14ac:dyDescent="0.25">
      <c r="C363" s="10"/>
    </row>
    <row r="364" spans="3:3" ht="12.5" x14ac:dyDescent="0.25">
      <c r="C364" s="10"/>
    </row>
    <row r="365" spans="3:3" ht="12.5" x14ac:dyDescent="0.25">
      <c r="C365" s="10"/>
    </row>
    <row r="366" spans="3:3" ht="12.5" x14ac:dyDescent="0.25">
      <c r="C366" s="10"/>
    </row>
    <row r="367" spans="3:3" ht="12.5" x14ac:dyDescent="0.25">
      <c r="C367" s="10"/>
    </row>
    <row r="368" spans="3:3" ht="12.5" x14ac:dyDescent="0.25">
      <c r="C368" s="10"/>
    </row>
    <row r="369" spans="3:3" ht="12.5" x14ac:dyDescent="0.25">
      <c r="C369" s="10"/>
    </row>
    <row r="370" spans="3:3" ht="12.5" x14ac:dyDescent="0.25">
      <c r="C370" s="10"/>
    </row>
    <row r="371" spans="3:3" ht="12.5" x14ac:dyDescent="0.25">
      <c r="C371" s="10"/>
    </row>
    <row r="372" spans="3:3" ht="12.5" x14ac:dyDescent="0.25">
      <c r="C372" s="10"/>
    </row>
    <row r="373" spans="3:3" ht="12.5" x14ac:dyDescent="0.25">
      <c r="C373" s="10"/>
    </row>
    <row r="374" spans="3:3" ht="12.5" x14ac:dyDescent="0.25">
      <c r="C374" s="10"/>
    </row>
    <row r="375" spans="3:3" ht="12.5" x14ac:dyDescent="0.25">
      <c r="C375" s="10"/>
    </row>
    <row r="376" spans="3:3" ht="12.5" x14ac:dyDescent="0.25">
      <c r="C376" s="10"/>
    </row>
    <row r="377" spans="3:3" ht="12.5" x14ac:dyDescent="0.25">
      <c r="C377" s="10"/>
    </row>
    <row r="378" spans="3:3" ht="12.5" x14ac:dyDescent="0.25">
      <c r="C378" s="10"/>
    </row>
    <row r="379" spans="3:3" ht="12.5" x14ac:dyDescent="0.25">
      <c r="C379" s="10"/>
    </row>
    <row r="380" spans="3:3" ht="12.5" x14ac:dyDescent="0.25">
      <c r="C380" s="10"/>
    </row>
    <row r="381" spans="3:3" ht="12.5" x14ac:dyDescent="0.25">
      <c r="C381" s="10"/>
    </row>
    <row r="382" spans="3:3" ht="12.5" x14ac:dyDescent="0.25">
      <c r="C382" s="10"/>
    </row>
    <row r="383" spans="3:3" ht="12.5" x14ac:dyDescent="0.25">
      <c r="C383" s="10"/>
    </row>
    <row r="384" spans="3:3" ht="12.5" x14ac:dyDescent="0.25">
      <c r="C384" s="10"/>
    </row>
    <row r="385" spans="3:3" ht="12.5" x14ac:dyDescent="0.25">
      <c r="C385" s="10"/>
    </row>
    <row r="386" spans="3:3" ht="12.5" x14ac:dyDescent="0.25">
      <c r="C386" s="10"/>
    </row>
    <row r="387" spans="3:3" ht="12.5" x14ac:dyDescent="0.25">
      <c r="C387" s="10"/>
    </row>
    <row r="388" spans="3:3" ht="12.5" x14ac:dyDescent="0.25">
      <c r="C388" s="10"/>
    </row>
    <row r="389" spans="3:3" ht="12.5" x14ac:dyDescent="0.25">
      <c r="C389" s="10"/>
    </row>
    <row r="390" spans="3:3" ht="12.5" x14ac:dyDescent="0.25">
      <c r="C390" s="10"/>
    </row>
    <row r="391" spans="3:3" ht="12.5" x14ac:dyDescent="0.25">
      <c r="C391" s="10"/>
    </row>
    <row r="392" spans="3:3" ht="12.5" x14ac:dyDescent="0.25">
      <c r="C392" s="10"/>
    </row>
    <row r="393" spans="3:3" ht="12.5" x14ac:dyDescent="0.25">
      <c r="C393" s="10"/>
    </row>
    <row r="394" spans="3:3" ht="12.5" x14ac:dyDescent="0.25">
      <c r="C394" s="10"/>
    </row>
    <row r="395" spans="3:3" ht="12.5" x14ac:dyDescent="0.25">
      <c r="C395" s="10"/>
    </row>
    <row r="396" spans="3:3" ht="12.5" x14ac:dyDescent="0.25">
      <c r="C396" s="10"/>
    </row>
    <row r="397" spans="3:3" ht="12.5" x14ac:dyDescent="0.25">
      <c r="C397" s="10"/>
    </row>
    <row r="398" spans="3:3" ht="12.5" x14ac:dyDescent="0.25">
      <c r="C398" s="10"/>
    </row>
    <row r="399" spans="3:3" ht="12.5" x14ac:dyDescent="0.25">
      <c r="C399" s="10"/>
    </row>
    <row r="400" spans="3:3" ht="12.5" x14ac:dyDescent="0.25">
      <c r="C400" s="10"/>
    </row>
    <row r="401" spans="3:3" ht="12.5" x14ac:dyDescent="0.25">
      <c r="C401" s="10"/>
    </row>
    <row r="402" spans="3:3" ht="12.5" x14ac:dyDescent="0.25">
      <c r="C402" s="10"/>
    </row>
    <row r="403" spans="3:3" ht="12.5" x14ac:dyDescent="0.25">
      <c r="C403" s="10"/>
    </row>
    <row r="404" spans="3:3" ht="12.5" x14ac:dyDescent="0.25">
      <c r="C404" s="10"/>
    </row>
    <row r="405" spans="3:3" ht="12.5" x14ac:dyDescent="0.25">
      <c r="C405" s="10"/>
    </row>
    <row r="406" spans="3:3" ht="12.5" x14ac:dyDescent="0.25">
      <c r="C406" s="10"/>
    </row>
    <row r="407" spans="3:3" ht="12.5" x14ac:dyDescent="0.25">
      <c r="C407" s="10"/>
    </row>
    <row r="408" spans="3:3" ht="12.5" x14ac:dyDescent="0.25">
      <c r="C408" s="10"/>
    </row>
    <row r="409" spans="3:3" ht="12.5" x14ac:dyDescent="0.25">
      <c r="C409" s="10"/>
    </row>
    <row r="410" spans="3:3" ht="12.5" x14ac:dyDescent="0.25">
      <c r="C410" s="10"/>
    </row>
    <row r="411" spans="3:3" ht="12.5" x14ac:dyDescent="0.25">
      <c r="C411" s="10"/>
    </row>
    <row r="412" spans="3:3" ht="12.5" x14ac:dyDescent="0.25">
      <c r="C412" s="10"/>
    </row>
    <row r="413" spans="3:3" ht="12.5" x14ac:dyDescent="0.25">
      <c r="C413" s="10"/>
    </row>
    <row r="414" spans="3:3" ht="12.5" x14ac:dyDescent="0.25">
      <c r="C414" s="10"/>
    </row>
    <row r="415" spans="3:3" ht="12.5" x14ac:dyDescent="0.25">
      <c r="C415" s="10"/>
    </row>
    <row r="416" spans="3:3" ht="12.5" x14ac:dyDescent="0.25">
      <c r="C416" s="10"/>
    </row>
    <row r="417" spans="3:3" ht="12.5" x14ac:dyDescent="0.25">
      <c r="C417" s="10"/>
    </row>
    <row r="418" spans="3:3" ht="12.5" x14ac:dyDescent="0.25">
      <c r="C418" s="10"/>
    </row>
    <row r="419" spans="3:3" ht="12.5" x14ac:dyDescent="0.25">
      <c r="C419" s="10"/>
    </row>
    <row r="420" spans="3:3" ht="12.5" x14ac:dyDescent="0.25">
      <c r="C420" s="10"/>
    </row>
    <row r="421" spans="3:3" ht="12.5" x14ac:dyDescent="0.25">
      <c r="C421" s="10"/>
    </row>
    <row r="422" spans="3:3" ht="12.5" x14ac:dyDescent="0.25">
      <c r="C422" s="10"/>
    </row>
    <row r="423" spans="3:3" ht="12.5" x14ac:dyDescent="0.25">
      <c r="C423" s="10"/>
    </row>
    <row r="424" spans="3:3" ht="12.5" x14ac:dyDescent="0.25">
      <c r="C424" s="10"/>
    </row>
    <row r="425" spans="3:3" ht="12.5" x14ac:dyDescent="0.25">
      <c r="C425" s="10"/>
    </row>
    <row r="426" spans="3:3" ht="12.5" x14ac:dyDescent="0.25">
      <c r="C426" s="10"/>
    </row>
    <row r="427" spans="3:3" ht="12.5" x14ac:dyDescent="0.25">
      <c r="C427" s="10"/>
    </row>
    <row r="428" spans="3:3" ht="12.5" x14ac:dyDescent="0.25">
      <c r="C428" s="10"/>
    </row>
    <row r="429" spans="3:3" ht="12.5" x14ac:dyDescent="0.25">
      <c r="C429" s="10"/>
    </row>
    <row r="430" spans="3:3" ht="12.5" x14ac:dyDescent="0.25">
      <c r="C430" s="10"/>
    </row>
    <row r="431" spans="3:3" ht="12.5" x14ac:dyDescent="0.25">
      <c r="C431" s="10"/>
    </row>
    <row r="432" spans="3:3" ht="12.5" x14ac:dyDescent="0.25">
      <c r="C432" s="10"/>
    </row>
    <row r="433" spans="3:3" ht="12.5" x14ac:dyDescent="0.25">
      <c r="C433" s="10"/>
    </row>
    <row r="434" spans="3:3" ht="12.5" x14ac:dyDescent="0.25">
      <c r="C434" s="10"/>
    </row>
    <row r="435" spans="3:3" ht="12.5" x14ac:dyDescent="0.25">
      <c r="C435" s="10"/>
    </row>
    <row r="436" spans="3:3" ht="12.5" x14ac:dyDescent="0.25">
      <c r="C436" s="10"/>
    </row>
    <row r="437" spans="3:3" ht="12.5" x14ac:dyDescent="0.25">
      <c r="C437" s="10"/>
    </row>
    <row r="438" spans="3:3" ht="12.5" x14ac:dyDescent="0.25">
      <c r="C438" s="10"/>
    </row>
    <row r="439" spans="3:3" ht="12.5" x14ac:dyDescent="0.25">
      <c r="C439" s="10"/>
    </row>
    <row r="440" spans="3:3" ht="12.5" x14ac:dyDescent="0.25">
      <c r="C440" s="10"/>
    </row>
    <row r="441" spans="3:3" ht="12.5" x14ac:dyDescent="0.25">
      <c r="C441" s="10"/>
    </row>
    <row r="442" spans="3:3" ht="12.5" x14ac:dyDescent="0.25">
      <c r="C442" s="10"/>
    </row>
    <row r="443" spans="3:3" ht="12.5" x14ac:dyDescent="0.25">
      <c r="C443" s="10"/>
    </row>
    <row r="444" spans="3:3" ht="12.5" x14ac:dyDescent="0.25">
      <c r="C444" s="10"/>
    </row>
    <row r="445" spans="3:3" ht="12.5" x14ac:dyDescent="0.25">
      <c r="C445" s="10"/>
    </row>
    <row r="446" spans="3:3" ht="12.5" x14ac:dyDescent="0.25">
      <c r="C446" s="10"/>
    </row>
    <row r="447" spans="3:3" ht="12.5" x14ac:dyDescent="0.25">
      <c r="C447" s="10"/>
    </row>
    <row r="448" spans="3:3" ht="12.5" x14ac:dyDescent="0.25">
      <c r="C448" s="10"/>
    </row>
    <row r="449" spans="3:3" ht="12.5" x14ac:dyDescent="0.25">
      <c r="C449" s="10"/>
    </row>
    <row r="450" spans="3:3" ht="12.5" x14ac:dyDescent="0.25">
      <c r="C450" s="10"/>
    </row>
    <row r="451" spans="3:3" ht="12.5" x14ac:dyDescent="0.25">
      <c r="C451" s="10"/>
    </row>
    <row r="452" spans="3:3" ht="12.5" x14ac:dyDescent="0.25">
      <c r="C452" s="10"/>
    </row>
    <row r="453" spans="3:3" ht="12.5" x14ac:dyDescent="0.25">
      <c r="C453" s="10"/>
    </row>
    <row r="454" spans="3:3" ht="12.5" x14ac:dyDescent="0.25">
      <c r="C454" s="10"/>
    </row>
    <row r="455" spans="3:3" ht="12.5" x14ac:dyDescent="0.25">
      <c r="C455" s="10"/>
    </row>
    <row r="456" spans="3:3" ht="12.5" x14ac:dyDescent="0.25">
      <c r="C456" s="10"/>
    </row>
    <row r="457" spans="3:3" ht="12.5" x14ac:dyDescent="0.25">
      <c r="C457" s="10"/>
    </row>
    <row r="458" spans="3:3" ht="12.5" x14ac:dyDescent="0.25">
      <c r="C458" s="10"/>
    </row>
    <row r="459" spans="3:3" ht="12.5" x14ac:dyDescent="0.25">
      <c r="C459" s="10"/>
    </row>
    <row r="460" spans="3:3" ht="12.5" x14ac:dyDescent="0.25">
      <c r="C460" s="10"/>
    </row>
    <row r="461" spans="3:3" ht="12.5" x14ac:dyDescent="0.25">
      <c r="C461" s="10"/>
    </row>
    <row r="462" spans="3:3" ht="12.5" x14ac:dyDescent="0.25">
      <c r="C462" s="10"/>
    </row>
    <row r="463" spans="3:3" ht="12.5" x14ac:dyDescent="0.25">
      <c r="C463" s="10"/>
    </row>
    <row r="464" spans="3:3" ht="12.5" x14ac:dyDescent="0.25">
      <c r="C464" s="10"/>
    </row>
    <row r="465" spans="3:3" ht="12.5" x14ac:dyDescent="0.25">
      <c r="C465" s="10"/>
    </row>
    <row r="466" spans="3:3" ht="12.5" x14ac:dyDescent="0.25">
      <c r="C466" s="10"/>
    </row>
    <row r="467" spans="3:3" ht="12.5" x14ac:dyDescent="0.25">
      <c r="C467" s="10"/>
    </row>
    <row r="468" spans="3:3" ht="12.5" x14ac:dyDescent="0.25">
      <c r="C468" s="10"/>
    </row>
    <row r="469" spans="3:3" ht="12.5" x14ac:dyDescent="0.25">
      <c r="C469" s="10"/>
    </row>
    <row r="470" spans="3:3" ht="12.5" x14ac:dyDescent="0.25">
      <c r="C470" s="10"/>
    </row>
    <row r="471" spans="3:3" ht="12.5" x14ac:dyDescent="0.25">
      <c r="C471" s="10"/>
    </row>
    <row r="472" spans="3:3" ht="12.5" x14ac:dyDescent="0.25">
      <c r="C472" s="10"/>
    </row>
    <row r="473" spans="3:3" ht="12.5" x14ac:dyDescent="0.25">
      <c r="C473" s="10"/>
    </row>
    <row r="474" spans="3:3" ht="12.5" x14ac:dyDescent="0.25">
      <c r="C474" s="10"/>
    </row>
    <row r="475" spans="3:3" ht="12.5" x14ac:dyDescent="0.25">
      <c r="C475" s="10"/>
    </row>
    <row r="476" spans="3:3" ht="12.5" x14ac:dyDescent="0.25">
      <c r="C476" s="10"/>
    </row>
    <row r="477" spans="3:3" ht="12.5" x14ac:dyDescent="0.25">
      <c r="C477" s="10"/>
    </row>
    <row r="478" spans="3:3" ht="12.5" x14ac:dyDescent="0.25">
      <c r="C478" s="10"/>
    </row>
    <row r="479" spans="3:3" ht="12.5" x14ac:dyDescent="0.25">
      <c r="C479" s="10"/>
    </row>
    <row r="480" spans="3:3" ht="12.5" x14ac:dyDescent="0.25">
      <c r="C480" s="10"/>
    </row>
    <row r="481" spans="3:3" ht="12.5" x14ac:dyDescent="0.25">
      <c r="C481" s="10"/>
    </row>
    <row r="482" spans="3:3" ht="12.5" x14ac:dyDescent="0.25">
      <c r="C482" s="10"/>
    </row>
    <row r="483" spans="3:3" ht="12.5" x14ac:dyDescent="0.25">
      <c r="C483" s="10"/>
    </row>
    <row r="484" spans="3:3" ht="12.5" x14ac:dyDescent="0.25">
      <c r="C484" s="10"/>
    </row>
    <row r="485" spans="3:3" ht="12.5" x14ac:dyDescent="0.25">
      <c r="C485" s="10"/>
    </row>
    <row r="486" spans="3:3" ht="12.5" x14ac:dyDescent="0.25">
      <c r="C486" s="10"/>
    </row>
    <row r="487" spans="3:3" ht="12.5" x14ac:dyDescent="0.25">
      <c r="C487" s="10"/>
    </row>
    <row r="488" spans="3:3" ht="12.5" x14ac:dyDescent="0.25">
      <c r="C488" s="10"/>
    </row>
    <row r="489" spans="3:3" ht="12.5" x14ac:dyDescent="0.25">
      <c r="C489" s="10"/>
    </row>
    <row r="490" spans="3:3" ht="12.5" x14ac:dyDescent="0.25">
      <c r="C490" s="10"/>
    </row>
    <row r="491" spans="3:3" ht="12.5" x14ac:dyDescent="0.25">
      <c r="C491" s="10"/>
    </row>
    <row r="492" spans="3:3" ht="12.5" x14ac:dyDescent="0.25">
      <c r="C492" s="10"/>
    </row>
    <row r="493" spans="3:3" ht="12.5" x14ac:dyDescent="0.25">
      <c r="C493" s="10"/>
    </row>
    <row r="494" spans="3:3" ht="12.5" x14ac:dyDescent="0.25">
      <c r="C494" s="10"/>
    </row>
    <row r="495" spans="3:3" ht="12.5" x14ac:dyDescent="0.25">
      <c r="C495" s="10"/>
    </row>
    <row r="496" spans="3:3" ht="12.5" x14ac:dyDescent="0.25">
      <c r="C496" s="10"/>
    </row>
    <row r="497" spans="3:3" ht="12.5" x14ac:dyDescent="0.25">
      <c r="C497" s="10"/>
    </row>
    <row r="498" spans="3:3" ht="12.5" x14ac:dyDescent="0.25">
      <c r="C498" s="10"/>
    </row>
    <row r="499" spans="3:3" ht="12.5" x14ac:dyDescent="0.25">
      <c r="C499" s="10"/>
    </row>
    <row r="500" spans="3:3" ht="12.5" x14ac:dyDescent="0.25">
      <c r="C500" s="10"/>
    </row>
    <row r="501" spans="3:3" ht="12.5" x14ac:dyDescent="0.25">
      <c r="C501" s="10"/>
    </row>
    <row r="502" spans="3:3" ht="12.5" x14ac:dyDescent="0.25">
      <c r="C502" s="10"/>
    </row>
    <row r="503" spans="3:3" ht="12.5" x14ac:dyDescent="0.25">
      <c r="C503" s="10"/>
    </row>
    <row r="504" spans="3:3" ht="12.5" x14ac:dyDescent="0.25">
      <c r="C504" s="10"/>
    </row>
    <row r="505" spans="3:3" ht="12.5" x14ac:dyDescent="0.25">
      <c r="C505" s="10"/>
    </row>
    <row r="506" spans="3:3" ht="12.5" x14ac:dyDescent="0.25">
      <c r="C506" s="10"/>
    </row>
    <row r="507" spans="3:3" ht="12.5" x14ac:dyDescent="0.25">
      <c r="C507" s="10"/>
    </row>
    <row r="508" spans="3:3" ht="12.5" x14ac:dyDescent="0.25">
      <c r="C508" s="10"/>
    </row>
    <row r="509" spans="3:3" ht="12.5" x14ac:dyDescent="0.25">
      <c r="C509" s="10"/>
    </row>
    <row r="510" spans="3:3" ht="12.5" x14ac:dyDescent="0.25">
      <c r="C510" s="10"/>
    </row>
    <row r="511" spans="3:3" ht="12.5" x14ac:dyDescent="0.25">
      <c r="C511" s="10"/>
    </row>
    <row r="512" spans="3:3" ht="12.5" x14ac:dyDescent="0.25">
      <c r="C512" s="10"/>
    </row>
    <row r="513" spans="3:3" ht="12.5" x14ac:dyDescent="0.25">
      <c r="C513" s="10"/>
    </row>
    <row r="514" spans="3:3" ht="12.5" x14ac:dyDescent="0.25">
      <c r="C514" s="10"/>
    </row>
    <row r="515" spans="3:3" ht="12.5" x14ac:dyDescent="0.25">
      <c r="C515" s="10"/>
    </row>
    <row r="516" spans="3:3" ht="12.5" x14ac:dyDescent="0.25">
      <c r="C516" s="10"/>
    </row>
    <row r="517" spans="3:3" ht="12.5" x14ac:dyDescent="0.25">
      <c r="C517" s="10"/>
    </row>
    <row r="518" spans="3:3" ht="12.5" x14ac:dyDescent="0.25">
      <c r="C518" s="10"/>
    </row>
    <row r="519" spans="3:3" ht="12.5" x14ac:dyDescent="0.25">
      <c r="C519" s="10"/>
    </row>
    <row r="520" spans="3:3" ht="12.5" x14ac:dyDescent="0.25">
      <c r="C520" s="10"/>
    </row>
    <row r="521" spans="3:3" ht="12.5" x14ac:dyDescent="0.25">
      <c r="C521" s="10"/>
    </row>
    <row r="522" spans="3:3" ht="12.5" x14ac:dyDescent="0.25">
      <c r="C522" s="10"/>
    </row>
    <row r="523" spans="3:3" ht="12.5" x14ac:dyDescent="0.25">
      <c r="C523" s="10"/>
    </row>
    <row r="524" spans="3:3" ht="12.5" x14ac:dyDescent="0.25">
      <c r="C524" s="10"/>
    </row>
    <row r="525" spans="3:3" ht="12.5" x14ac:dyDescent="0.25">
      <c r="C525" s="10"/>
    </row>
    <row r="526" spans="3:3" ht="12.5" x14ac:dyDescent="0.25">
      <c r="C526" s="10"/>
    </row>
    <row r="527" spans="3:3" ht="12.5" x14ac:dyDescent="0.25">
      <c r="C527" s="10"/>
    </row>
    <row r="528" spans="3:3" ht="12.5" x14ac:dyDescent="0.25">
      <c r="C528" s="10"/>
    </row>
    <row r="529" spans="3:3" ht="12.5" x14ac:dyDescent="0.25">
      <c r="C529" s="10"/>
    </row>
    <row r="530" spans="3:3" ht="12.5" x14ac:dyDescent="0.25">
      <c r="C530" s="10"/>
    </row>
    <row r="531" spans="3:3" ht="12.5" x14ac:dyDescent="0.25">
      <c r="C531" s="10"/>
    </row>
    <row r="532" spans="3:3" ht="12.5" x14ac:dyDescent="0.25">
      <c r="C532" s="10"/>
    </row>
    <row r="533" spans="3:3" ht="12.5" x14ac:dyDescent="0.25">
      <c r="C533" s="10"/>
    </row>
    <row r="534" spans="3:3" ht="12.5" x14ac:dyDescent="0.25">
      <c r="C534" s="10"/>
    </row>
    <row r="535" spans="3:3" ht="12.5" x14ac:dyDescent="0.25">
      <c r="C535" s="10"/>
    </row>
    <row r="536" spans="3:3" ht="12.5" x14ac:dyDescent="0.25">
      <c r="C536" s="10"/>
    </row>
    <row r="537" spans="3:3" ht="12.5" x14ac:dyDescent="0.25">
      <c r="C537" s="10"/>
    </row>
    <row r="538" spans="3:3" ht="12.5" x14ac:dyDescent="0.25">
      <c r="C538" s="10"/>
    </row>
    <row r="539" spans="3:3" ht="12.5" x14ac:dyDescent="0.25">
      <c r="C539" s="10"/>
    </row>
    <row r="540" spans="3:3" ht="12.5" x14ac:dyDescent="0.25">
      <c r="C540" s="10"/>
    </row>
    <row r="541" spans="3:3" ht="12.5" x14ac:dyDescent="0.25">
      <c r="C541" s="10"/>
    </row>
    <row r="542" spans="3:3" ht="12.5" x14ac:dyDescent="0.25">
      <c r="C542" s="10"/>
    </row>
    <row r="543" spans="3:3" ht="12.5" x14ac:dyDescent="0.25">
      <c r="C543" s="10"/>
    </row>
    <row r="544" spans="3:3" ht="12.5" x14ac:dyDescent="0.25">
      <c r="C544" s="10"/>
    </row>
    <row r="545" spans="3:3" ht="12.5" x14ac:dyDescent="0.25">
      <c r="C545" s="10"/>
    </row>
    <row r="546" spans="3:3" ht="12.5" x14ac:dyDescent="0.25">
      <c r="C546" s="10"/>
    </row>
    <row r="547" spans="3:3" ht="12.5" x14ac:dyDescent="0.25">
      <c r="C547" s="10"/>
    </row>
    <row r="548" spans="3:3" ht="12.5" x14ac:dyDescent="0.25">
      <c r="C548" s="10"/>
    </row>
    <row r="549" spans="3:3" ht="12.5" x14ac:dyDescent="0.25">
      <c r="C549" s="10"/>
    </row>
    <row r="550" spans="3:3" ht="12.5" x14ac:dyDescent="0.25">
      <c r="C550" s="10"/>
    </row>
    <row r="551" spans="3:3" ht="12.5" x14ac:dyDescent="0.25">
      <c r="C551" s="10"/>
    </row>
    <row r="552" spans="3:3" ht="12.5" x14ac:dyDescent="0.25">
      <c r="C552" s="10"/>
    </row>
    <row r="553" spans="3:3" ht="12.5" x14ac:dyDescent="0.25">
      <c r="C553" s="10"/>
    </row>
    <row r="554" spans="3:3" ht="12.5" x14ac:dyDescent="0.25">
      <c r="C554" s="10"/>
    </row>
    <row r="555" spans="3:3" ht="12.5" x14ac:dyDescent="0.25">
      <c r="C555" s="10"/>
    </row>
    <row r="556" spans="3:3" ht="12.5" x14ac:dyDescent="0.25">
      <c r="C556" s="10"/>
    </row>
    <row r="557" spans="3:3" ht="12.5" x14ac:dyDescent="0.25">
      <c r="C557" s="10"/>
    </row>
    <row r="558" spans="3:3" ht="12.5" x14ac:dyDescent="0.25">
      <c r="C558" s="10"/>
    </row>
    <row r="559" spans="3:3" ht="12.5" x14ac:dyDescent="0.25">
      <c r="C559" s="10"/>
    </row>
    <row r="560" spans="3:3" ht="12.5" x14ac:dyDescent="0.25">
      <c r="C560" s="10"/>
    </row>
    <row r="561" spans="3:3" ht="12.5" x14ac:dyDescent="0.25">
      <c r="C561" s="10"/>
    </row>
    <row r="562" spans="3:3" ht="12.5" x14ac:dyDescent="0.25">
      <c r="C562" s="10"/>
    </row>
    <row r="563" spans="3:3" ht="12.5" x14ac:dyDescent="0.25">
      <c r="C563" s="10"/>
    </row>
    <row r="564" spans="3:3" ht="12.5" x14ac:dyDescent="0.25">
      <c r="C564" s="10"/>
    </row>
    <row r="565" spans="3:3" ht="12.5" x14ac:dyDescent="0.25">
      <c r="C565" s="10"/>
    </row>
    <row r="566" spans="3:3" ht="12.5" x14ac:dyDescent="0.25">
      <c r="C566" s="10"/>
    </row>
    <row r="567" spans="3:3" ht="12.5" x14ac:dyDescent="0.25">
      <c r="C567" s="10"/>
    </row>
    <row r="568" spans="3:3" ht="12.5" x14ac:dyDescent="0.25">
      <c r="C568" s="10"/>
    </row>
    <row r="569" spans="3:3" ht="12.5" x14ac:dyDescent="0.25">
      <c r="C569" s="10"/>
    </row>
    <row r="570" spans="3:3" ht="12.5" x14ac:dyDescent="0.25">
      <c r="C570" s="10"/>
    </row>
    <row r="571" spans="3:3" ht="12.5" x14ac:dyDescent="0.25">
      <c r="C571" s="10"/>
    </row>
    <row r="572" spans="3:3" ht="12.5" x14ac:dyDescent="0.25">
      <c r="C572" s="10"/>
    </row>
    <row r="573" spans="3:3" ht="12.5" x14ac:dyDescent="0.25">
      <c r="C573" s="10"/>
    </row>
    <row r="574" spans="3:3" ht="12.5" x14ac:dyDescent="0.25">
      <c r="C574" s="10"/>
    </row>
    <row r="575" spans="3:3" ht="12.5" x14ac:dyDescent="0.25">
      <c r="C575" s="10"/>
    </row>
    <row r="576" spans="3:3" ht="12.5" x14ac:dyDescent="0.25">
      <c r="C576" s="10"/>
    </row>
    <row r="577" spans="3:3" ht="12.5" x14ac:dyDescent="0.25">
      <c r="C577" s="10"/>
    </row>
    <row r="578" spans="3:3" ht="12.5" x14ac:dyDescent="0.25">
      <c r="C578" s="10"/>
    </row>
    <row r="579" spans="3:3" ht="12.5" x14ac:dyDescent="0.25">
      <c r="C579" s="10"/>
    </row>
    <row r="580" spans="3:3" ht="12.5" x14ac:dyDescent="0.25">
      <c r="C580" s="10"/>
    </row>
    <row r="581" spans="3:3" ht="12.5" x14ac:dyDescent="0.25">
      <c r="C581" s="10"/>
    </row>
    <row r="582" spans="3:3" ht="12.5" x14ac:dyDescent="0.25">
      <c r="C582" s="10"/>
    </row>
    <row r="583" spans="3:3" ht="12.5" x14ac:dyDescent="0.25">
      <c r="C583" s="10"/>
    </row>
    <row r="584" spans="3:3" ht="12.5" x14ac:dyDescent="0.25">
      <c r="C584" s="10"/>
    </row>
    <row r="585" spans="3:3" ht="12.5" x14ac:dyDescent="0.25">
      <c r="C585" s="10"/>
    </row>
    <row r="586" spans="3:3" ht="12.5" x14ac:dyDescent="0.25">
      <c r="C586" s="10"/>
    </row>
    <row r="587" spans="3:3" ht="12.5" x14ac:dyDescent="0.25">
      <c r="C587" s="10"/>
    </row>
    <row r="588" spans="3:3" ht="12.5" x14ac:dyDescent="0.25">
      <c r="C588" s="10"/>
    </row>
    <row r="589" spans="3:3" ht="12.5" x14ac:dyDescent="0.25">
      <c r="C589" s="10"/>
    </row>
    <row r="590" spans="3:3" ht="12.5" x14ac:dyDescent="0.25">
      <c r="C590" s="10"/>
    </row>
    <row r="591" spans="3:3" ht="12.5" x14ac:dyDescent="0.25">
      <c r="C591" s="10"/>
    </row>
    <row r="592" spans="3:3" ht="12.5" x14ac:dyDescent="0.25">
      <c r="C592" s="10"/>
    </row>
    <row r="593" spans="3:3" ht="12.5" x14ac:dyDescent="0.25">
      <c r="C593" s="10"/>
    </row>
    <row r="594" spans="3:3" ht="12.5" x14ac:dyDescent="0.25">
      <c r="C594" s="10"/>
    </row>
    <row r="595" spans="3:3" ht="12.5" x14ac:dyDescent="0.25">
      <c r="C595" s="10"/>
    </row>
    <row r="596" spans="3:3" ht="12.5" x14ac:dyDescent="0.25">
      <c r="C596" s="10"/>
    </row>
    <row r="597" spans="3:3" ht="12.5" x14ac:dyDescent="0.25">
      <c r="C597" s="10"/>
    </row>
    <row r="598" spans="3:3" ht="12.5" x14ac:dyDescent="0.25">
      <c r="C598" s="10"/>
    </row>
    <row r="599" spans="3:3" ht="12.5" x14ac:dyDescent="0.25">
      <c r="C599" s="10"/>
    </row>
    <row r="600" spans="3:3" ht="12.5" x14ac:dyDescent="0.25">
      <c r="C600" s="10"/>
    </row>
    <row r="601" spans="3:3" ht="12.5" x14ac:dyDescent="0.25">
      <c r="C601" s="10"/>
    </row>
    <row r="602" spans="3:3" ht="12.5" x14ac:dyDescent="0.25">
      <c r="C602" s="10"/>
    </row>
    <row r="603" spans="3:3" ht="12.5" x14ac:dyDescent="0.25">
      <c r="C603" s="10"/>
    </row>
    <row r="604" spans="3:3" ht="12.5" x14ac:dyDescent="0.25">
      <c r="C604" s="10"/>
    </row>
    <row r="605" spans="3:3" ht="12.5" x14ac:dyDescent="0.25">
      <c r="C605" s="10"/>
    </row>
    <row r="606" spans="3:3" ht="12.5" x14ac:dyDescent="0.25">
      <c r="C606" s="10"/>
    </row>
    <row r="607" spans="3:3" ht="12.5" x14ac:dyDescent="0.25">
      <c r="C607" s="10"/>
    </row>
    <row r="608" spans="3:3" ht="12.5" x14ac:dyDescent="0.25">
      <c r="C608" s="10"/>
    </row>
    <row r="609" spans="3:3" ht="12.5" x14ac:dyDescent="0.25">
      <c r="C609" s="10"/>
    </row>
    <row r="610" spans="3:3" ht="12.5" x14ac:dyDescent="0.25">
      <c r="C610" s="10"/>
    </row>
    <row r="611" spans="3:3" ht="12.5" x14ac:dyDescent="0.25">
      <c r="C611" s="10"/>
    </row>
    <row r="612" spans="3:3" ht="12.5" x14ac:dyDescent="0.25">
      <c r="C612" s="10"/>
    </row>
    <row r="613" spans="3:3" ht="12.5" x14ac:dyDescent="0.25">
      <c r="C613" s="10"/>
    </row>
    <row r="614" spans="3:3" ht="12.5" x14ac:dyDescent="0.25">
      <c r="C614" s="10"/>
    </row>
    <row r="615" spans="3:3" ht="12.5" x14ac:dyDescent="0.25">
      <c r="C615" s="10"/>
    </row>
    <row r="616" spans="3:3" ht="12.5" x14ac:dyDescent="0.25">
      <c r="C616" s="10"/>
    </row>
    <row r="617" spans="3:3" ht="12.5" x14ac:dyDescent="0.25">
      <c r="C617" s="10"/>
    </row>
    <row r="618" spans="3:3" ht="12.5" x14ac:dyDescent="0.25">
      <c r="C618" s="10"/>
    </row>
    <row r="619" spans="3:3" ht="12.5" x14ac:dyDescent="0.25">
      <c r="C619" s="10"/>
    </row>
    <row r="620" spans="3:3" ht="12.5" x14ac:dyDescent="0.25">
      <c r="C620" s="10"/>
    </row>
    <row r="621" spans="3:3" ht="12.5" x14ac:dyDescent="0.25">
      <c r="C621" s="10"/>
    </row>
    <row r="622" spans="3:3" ht="12.5" x14ac:dyDescent="0.25">
      <c r="C622" s="10"/>
    </row>
    <row r="623" spans="3:3" ht="12.5" x14ac:dyDescent="0.25">
      <c r="C623" s="10"/>
    </row>
    <row r="624" spans="3:3" ht="12.5" x14ac:dyDescent="0.25">
      <c r="C624" s="10"/>
    </row>
    <row r="625" spans="3:3" ht="12.5" x14ac:dyDescent="0.25">
      <c r="C625" s="10"/>
    </row>
    <row r="626" spans="3:3" ht="12.5" x14ac:dyDescent="0.25">
      <c r="C626" s="10"/>
    </row>
    <row r="627" spans="3:3" ht="12.5" x14ac:dyDescent="0.25">
      <c r="C627" s="10"/>
    </row>
    <row r="628" spans="3:3" ht="12.5" x14ac:dyDescent="0.25">
      <c r="C628" s="10"/>
    </row>
    <row r="629" spans="3:3" ht="12.5" x14ac:dyDescent="0.25">
      <c r="C629" s="10"/>
    </row>
    <row r="630" spans="3:3" ht="12.5" x14ac:dyDescent="0.25">
      <c r="C630" s="10"/>
    </row>
    <row r="631" spans="3:3" ht="12.5" x14ac:dyDescent="0.25">
      <c r="C631" s="10"/>
    </row>
    <row r="632" spans="3:3" ht="12.5" x14ac:dyDescent="0.25">
      <c r="C632" s="10"/>
    </row>
    <row r="633" spans="3:3" ht="12.5" x14ac:dyDescent="0.25">
      <c r="C633" s="10"/>
    </row>
    <row r="634" spans="3:3" ht="12.5" x14ac:dyDescent="0.25">
      <c r="C634" s="10"/>
    </row>
    <row r="635" spans="3:3" ht="12.5" x14ac:dyDescent="0.25">
      <c r="C635" s="10"/>
    </row>
    <row r="636" spans="3:3" ht="12.5" x14ac:dyDescent="0.25">
      <c r="C636" s="10"/>
    </row>
    <row r="637" spans="3:3" ht="12.5" x14ac:dyDescent="0.25">
      <c r="C637" s="10"/>
    </row>
    <row r="638" spans="3:3" ht="12.5" x14ac:dyDescent="0.25">
      <c r="C638" s="10"/>
    </row>
    <row r="639" spans="3:3" ht="12.5" x14ac:dyDescent="0.25">
      <c r="C639" s="10"/>
    </row>
    <row r="640" spans="3:3" ht="12.5" x14ac:dyDescent="0.25">
      <c r="C640" s="10"/>
    </row>
    <row r="641" spans="3:3" ht="12.5" x14ac:dyDescent="0.25">
      <c r="C641" s="10"/>
    </row>
    <row r="642" spans="3:3" ht="12.5" x14ac:dyDescent="0.25">
      <c r="C642" s="10"/>
    </row>
    <row r="643" spans="3:3" ht="12.5" x14ac:dyDescent="0.25">
      <c r="C643" s="10"/>
    </row>
    <row r="644" spans="3:3" ht="12.5" x14ac:dyDescent="0.25">
      <c r="C644" s="10"/>
    </row>
    <row r="645" spans="3:3" ht="12.5" x14ac:dyDescent="0.25">
      <c r="C645" s="10"/>
    </row>
    <row r="646" spans="3:3" ht="12.5" x14ac:dyDescent="0.25">
      <c r="C646" s="10"/>
    </row>
    <row r="647" spans="3:3" ht="12.5" x14ac:dyDescent="0.25">
      <c r="C647" s="10"/>
    </row>
    <row r="648" spans="3:3" ht="12.5" x14ac:dyDescent="0.25">
      <c r="C648" s="10"/>
    </row>
    <row r="649" spans="3:3" ht="12.5" x14ac:dyDescent="0.25">
      <c r="C649" s="10"/>
    </row>
    <row r="650" spans="3:3" ht="12.5" x14ac:dyDescent="0.25">
      <c r="C650" s="10"/>
    </row>
    <row r="651" spans="3:3" ht="12.5" x14ac:dyDescent="0.25">
      <c r="C651" s="10"/>
    </row>
    <row r="652" spans="3:3" ht="12.5" x14ac:dyDescent="0.25">
      <c r="C652" s="10"/>
    </row>
    <row r="653" spans="3:3" ht="12.5" x14ac:dyDescent="0.25">
      <c r="C653" s="10"/>
    </row>
    <row r="654" spans="3:3" ht="12.5" x14ac:dyDescent="0.25">
      <c r="C654" s="10"/>
    </row>
    <row r="655" spans="3:3" ht="12.5" x14ac:dyDescent="0.25">
      <c r="C655" s="10"/>
    </row>
    <row r="656" spans="3:3" ht="12.5" x14ac:dyDescent="0.25">
      <c r="C656" s="10"/>
    </row>
    <row r="657" spans="3:3" ht="12.5" x14ac:dyDescent="0.25">
      <c r="C657" s="10"/>
    </row>
    <row r="658" spans="3:3" ht="12.5" x14ac:dyDescent="0.25">
      <c r="C658" s="10"/>
    </row>
    <row r="659" spans="3:3" ht="12.5" x14ac:dyDescent="0.25">
      <c r="C659" s="10"/>
    </row>
    <row r="660" spans="3:3" ht="12.5" x14ac:dyDescent="0.25">
      <c r="C660" s="10"/>
    </row>
    <row r="661" spans="3:3" ht="12.5" x14ac:dyDescent="0.25">
      <c r="C661" s="10"/>
    </row>
    <row r="662" spans="3:3" ht="12.5" x14ac:dyDescent="0.25">
      <c r="C662" s="10"/>
    </row>
    <row r="663" spans="3:3" ht="12.5" x14ac:dyDescent="0.25">
      <c r="C663" s="10"/>
    </row>
    <row r="664" spans="3:3" ht="12.5" x14ac:dyDescent="0.25">
      <c r="C664" s="10"/>
    </row>
    <row r="665" spans="3:3" ht="12.5" x14ac:dyDescent="0.25">
      <c r="C665" s="10"/>
    </row>
    <row r="666" spans="3:3" ht="12.5" x14ac:dyDescent="0.25">
      <c r="C666" s="10"/>
    </row>
    <row r="667" spans="3:3" ht="12.5" x14ac:dyDescent="0.25">
      <c r="C667" s="10"/>
    </row>
    <row r="668" spans="3:3" ht="12.5" x14ac:dyDescent="0.25">
      <c r="C668" s="10"/>
    </row>
    <row r="669" spans="3:3" ht="12.5" x14ac:dyDescent="0.25">
      <c r="C669" s="10"/>
    </row>
    <row r="670" spans="3:3" ht="12.5" x14ac:dyDescent="0.25">
      <c r="C670" s="10"/>
    </row>
    <row r="671" spans="3:3" ht="12.5" x14ac:dyDescent="0.25">
      <c r="C671" s="10"/>
    </row>
    <row r="672" spans="3:3" ht="12.5" x14ac:dyDescent="0.25">
      <c r="C672" s="10"/>
    </row>
    <row r="673" spans="3:3" ht="12.5" x14ac:dyDescent="0.25">
      <c r="C673" s="10"/>
    </row>
    <row r="674" spans="3:3" ht="12.5" x14ac:dyDescent="0.25">
      <c r="C674" s="10"/>
    </row>
    <row r="675" spans="3:3" ht="12.5" x14ac:dyDescent="0.25">
      <c r="C675" s="10"/>
    </row>
    <row r="676" spans="3:3" ht="12.5" x14ac:dyDescent="0.25">
      <c r="C676" s="10"/>
    </row>
    <row r="677" spans="3:3" ht="12.5" x14ac:dyDescent="0.25">
      <c r="C677" s="10"/>
    </row>
    <row r="678" spans="3:3" ht="12.5" x14ac:dyDescent="0.25">
      <c r="C678" s="10"/>
    </row>
    <row r="679" spans="3:3" ht="12.5" x14ac:dyDescent="0.25">
      <c r="C679" s="10"/>
    </row>
    <row r="680" spans="3:3" ht="12.5" x14ac:dyDescent="0.25">
      <c r="C680" s="10"/>
    </row>
    <row r="681" spans="3:3" ht="12.5" x14ac:dyDescent="0.25">
      <c r="C681" s="10"/>
    </row>
    <row r="682" spans="3:3" ht="12.5" x14ac:dyDescent="0.25">
      <c r="C682" s="10"/>
    </row>
    <row r="683" spans="3:3" ht="12.5" x14ac:dyDescent="0.25">
      <c r="C683" s="10"/>
    </row>
    <row r="684" spans="3:3" ht="12.5" x14ac:dyDescent="0.25">
      <c r="C684" s="10"/>
    </row>
    <row r="685" spans="3:3" ht="12.5" x14ac:dyDescent="0.25">
      <c r="C685" s="10"/>
    </row>
    <row r="686" spans="3:3" ht="12.5" x14ac:dyDescent="0.25">
      <c r="C686" s="10"/>
    </row>
    <row r="687" spans="3:3" ht="12.5" x14ac:dyDescent="0.25">
      <c r="C687" s="10"/>
    </row>
    <row r="688" spans="3:3" ht="12.5" x14ac:dyDescent="0.25">
      <c r="C688" s="10"/>
    </row>
    <row r="689" spans="3:3" ht="12.5" x14ac:dyDescent="0.25">
      <c r="C689" s="10"/>
    </row>
    <row r="690" spans="3:3" ht="12.5" x14ac:dyDescent="0.25">
      <c r="C690" s="10"/>
    </row>
    <row r="691" spans="3:3" ht="12.5" x14ac:dyDescent="0.25">
      <c r="C691" s="10"/>
    </row>
    <row r="692" spans="3:3" ht="12.5" x14ac:dyDescent="0.25">
      <c r="C692" s="10"/>
    </row>
    <row r="693" spans="3:3" ht="12.5" x14ac:dyDescent="0.25">
      <c r="C693" s="10"/>
    </row>
    <row r="694" spans="3:3" ht="12.5" x14ac:dyDescent="0.25">
      <c r="C694" s="10"/>
    </row>
    <row r="695" spans="3:3" ht="12.5" x14ac:dyDescent="0.25">
      <c r="C695" s="10"/>
    </row>
    <row r="696" spans="3:3" ht="12.5" x14ac:dyDescent="0.25">
      <c r="C696" s="10"/>
    </row>
    <row r="697" spans="3:3" ht="12.5" x14ac:dyDescent="0.25">
      <c r="C697" s="10"/>
    </row>
    <row r="698" spans="3:3" ht="12.5" x14ac:dyDescent="0.25">
      <c r="C698" s="10"/>
    </row>
    <row r="699" spans="3:3" ht="12.5" x14ac:dyDescent="0.25">
      <c r="C699" s="10"/>
    </row>
    <row r="700" spans="3:3" ht="12.5" x14ac:dyDescent="0.25">
      <c r="C700" s="10"/>
    </row>
    <row r="701" spans="3:3" ht="12.5" x14ac:dyDescent="0.25">
      <c r="C701" s="10"/>
    </row>
    <row r="702" spans="3:3" ht="12.5" x14ac:dyDescent="0.25">
      <c r="C702" s="10"/>
    </row>
    <row r="703" spans="3:3" ht="12.5" x14ac:dyDescent="0.25">
      <c r="C703" s="10"/>
    </row>
    <row r="704" spans="3:3" ht="12.5" x14ac:dyDescent="0.25">
      <c r="C704" s="10"/>
    </row>
    <row r="705" spans="3:3" ht="12.5" x14ac:dyDescent="0.25">
      <c r="C705" s="10"/>
    </row>
    <row r="706" spans="3:3" ht="12.5" x14ac:dyDescent="0.25">
      <c r="C706" s="10"/>
    </row>
    <row r="707" spans="3:3" ht="12.5" x14ac:dyDescent="0.25">
      <c r="C707" s="10"/>
    </row>
    <row r="708" spans="3:3" ht="12.5" x14ac:dyDescent="0.25">
      <c r="C708" s="10"/>
    </row>
    <row r="709" spans="3:3" ht="12.5" x14ac:dyDescent="0.25">
      <c r="C709" s="10"/>
    </row>
    <row r="710" spans="3:3" ht="12.5" x14ac:dyDescent="0.25">
      <c r="C710" s="10"/>
    </row>
    <row r="711" spans="3:3" ht="12.5" x14ac:dyDescent="0.25">
      <c r="C711" s="10"/>
    </row>
    <row r="712" spans="3:3" ht="12.5" x14ac:dyDescent="0.25">
      <c r="C712" s="10"/>
    </row>
    <row r="713" spans="3:3" ht="12.5" x14ac:dyDescent="0.25">
      <c r="C713" s="10"/>
    </row>
    <row r="714" spans="3:3" ht="12.5" x14ac:dyDescent="0.25">
      <c r="C714" s="10"/>
    </row>
    <row r="715" spans="3:3" ht="12.5" x14ac:dyDescent="0.25">
      <c r="C715" s="10"/>
    </row>
    <row r="716" spans="3:3" ht="12.5" x14ac:dyDescent="0.25">
      <c r="C716" s="10"/>
    </row>
    <row r="717" spans="3:3" ht="12.5" x14ac:dyDescent="0.25">
      <c r="C717" s="10"/>
    </row>
    <row r="718" spans="3:3" ht="12.5" x14ac:dyDescent="0.25">
      <c r="C718" s="10"/>
    </row>
    <row r="719" spans="3:3" ht="12.5" x14ac:dyDescent="0.25">
      <c r="C719" s="10"/>
    </row>
    <row r="720" spans="3:3" ht="12.5" x14ac:dyDescent="0.25">
      <c r="C720" s="10"/>
    </row>
    <row r="721" spans="3:3" ht="12.5" x14ac:dyDescent="0.25">
      <c r="C721" s="10"/>
    </row>
    <row r="722" spans="3:3" ht="12.5" x14ac:dyDescent="0.25">
      <c r="C722" s="10"/>
    </row>
    <row r="723" spans="3:3" ht="12.5" x14ac:dyDescent="0.25">
      <c r="C723" s="10"/>
    </row>
    <row r="724" spans="3:3" ht="12.5" x14ac:dyDescent="0.25">
      <c r="C724" s="10"/>
    </row>
    <row r="725" spans="3:3" ht="12.5" x14ac:dyDescent="0.25">
      <c r="C725" s="10"/>
    </row>
    <row r="726" spans="3:3" ht="12.5" x14ac:dyDescent="0.25">
      <c r="C726" s="10"/>
    </row>
    <row r="727" spans="3:3" ht="12.5" x14ac:dyDescent="0.25">
      <c r="C727" s="10"/>
    </row>
    <row r="728" spans="3:3" ht="12.5" x14ac:dyDescent="0.25">
      <c r="C728" s="10"/>
    </row>
    <row r="729" spans="3:3" ht="12.5" x14ac:dyDescent="0.25">
      <c r="C729" s="10"/>
    </row>
    <row r="730" spans="3:3" ht="12.5" x14ac:dyDescent="0.25">
      <c r="C730" s="10"/>
    </row>
    <row r="731" spans="3:3" ht="12.5" x14ac:dyDescent="0.25">
      <c r="C731" s="10"/>
    </row>
    <row r="732" spans="3:3" ht="12.5" x14ac:dyDescent="0.25">
      <c r="C732" s="10"/>
    </row>
    <row r="733" spans="3:3" ht="12.5" x14ac:dyDescent="0.25">
      <c r="C733" s="10"/>
    </row>
    <row r="734" spans="3:3" ht="12.5" x14ac:dyDescent="0.25">
      <c r="C734" s="10"/>
    </row>
    <row r="735" spans="3:3" ht="12.5" x14ac:dyDescent="0.25">
      <c r="C735" s="10"/>
    </row>
    <row r="736" spans="3:3" ht="12.5" x14ac:dyDescent="0.25">
      <c r="C736" s="10"/>
    </row>
    <row r="737" spans="3:3" ht="12.5" x14ac:dyDescent="0.25">
      <c r="C737" s="10"/>
    </row>
    <row r="738" spans="3:3" ht="12.5" x14ac:dyDescent="0.25">
      <c r="C738" s="10"/>
    </row>
    <row r="739" spans="3:3" ht="12.5" x14ac:dyDescent="0.25">
      <c r="C739" s="10"/>
    </row>
    <row r="740" spans="3:3" ht="12.5" x14ac:dyDescent="0.25">
      <c r="C740" s="10"/>
    </row>
    <row r="741" spans="3:3" ht="12.5" x14ac:dyDescent="0.25">
      <c r="C741" s="10"/>
    </row>
    <row r="742" spans="3:3" ht="12.5" x14ac:dyDescent="0.25">
      <c r="C742" s="10"/>
    </row>
    <row r="743" spans="3:3" ht="12.5" x14ac:dyDescent="0.25">
      <c r="C743" s="10"/>
    </row>
    <row r="744" spans="3:3" ht="12.5" x14ac:dyDescent="0.25">
      <c r="C744" s="10"/>
    </row>
    <row r="745" spans="3:3" ht="12.5" x14ac:dyDescent="0.25">
      <c r="C745" s="10"/>
    </row>
    <row r="746" spans="3:3" ht="12.5" x14ac:dyDescent="0.25">
      <c r="C746" s="10"/>
    </row>
    <row r="747" spans="3:3" ht="12.5" x14ac:dyDescent="0.25">
      <c r="C747" s="10"/>
    </row>
    <row r="748" spans="3:3" ht="12.5" x14ac:dyDescent="0.25">
      <c r="C748" s="10"/>
    </row>
    <row r="749" spans="3:3" ht="12.5" x14ac:dyDescent="0.25">
      <c r="C749" s="10"/>
    </row>
    <row r="750" spans="3:3" ht="12.5" x14ac:dyDescent="0.25">
      <c r="C750" s="10"/>
    </row>
    <row r="751" spans="3:3" ht="12.5" x14ac:dyDescent="0.25">
      <c r="C751" s="10"/>
    </row>
    <row r="752" spans="3:3" ht="12.5" x14ac:dyDescent="0.25">
      <c r="C752" s="10"/>
    </row>
    <row r="753" spans="3:3" ht="12.5" x14ac:dyDescent="0.25">
      <c r="C753" s="10"/>
    </row>
    <row r="754" spans="3:3" ht="12.5" x14ac:dyDescent="0.25">
      <c r="C754" s="10"/>
    </row>
    <row r="755" spans="3:3" ht="12.5" x14ac:dyDescent="0.25">
      <c r="C755" s="10"/>
    </row>
    <row r="756" spans="3:3" ht="12.5" x14ac:dyDescent="0.25">
      <c r="C756" s="10"/>
    </row>
    <row r="757" spans="3:3" ht="12.5" x14ac:dyDescent="0.25">
      <c r="C757" s="10"/>
    </row>
    <row r="758" spans="3:3" ht="12.5" x14ac:dyDescent="0.25">
      <c r="C758" s="10"/>
    </row>
    <row r="759" spans="3:3" ht="12.5" x14ac:dyDescent="0.25">
      <c r="C759" s="10"/>
    </row>
    <row r="760" spans="3:3" ht="12.5" x14ac:dyDescent="0.25">
      <c r="C760" s="10"/>
    </row>
    <row r="761" spans="3:3" ht="12.5" x14ac:dyDescent="0.25">
      <c r="C761" s="10"/>
    </row>
    <row r="762" spans="3:3" ht="12.5" x14ac:dyDescent="0.25">
      <c r="C762" s="10"/>
    </row>
    <row r="763" spans="3:3" ht="12.5" x14ac:dyDescent="0.25">
      <c r="C763" s="10"/>
    </row>
    <row r="764" spans="3:3" ht="12.5" x14ac:dyDescent="0.25">
      <c r="C764" s="10"/>
    </row>
    <row r="765" spans="3:3" ht="12.5" x14ac:dyDescent="0.25">
      <c r="C765" s="10"/>
    </row>
    <row r="766" spans="3:3" ht="12.5" x14ac:dyDescent="0.25">
      <c r="C766" s="10"/>
    </row>
    <row r="767" spans="3:3" ht="12.5" x14ac:dyDescent="0.25">
      <c r="C767" s="10"/>
    </row>
    <row r="768" spans="3:3" ht="12.5" x14ac:dyDescent="0.25">
      <c r="C768" s="10"/>
    </row>
    <row r="769" spans="3:3" ht="12.5" x14ac:dyDescent="0.25">
      <c r="C769" s="10"/>
    </row>
    <row r="770" spans="3:3" ht="12.5" x14ac:dyDescent="0.25">
      <c r="C770" s="10"/>
    </row>
    <row r="771" spans="3:3" ht="12.5" x14ac:dyDescent="0.25">
      <c r="C771" s="10"/>
    </row>
    <row r="772" spans="3:3" ht="12.5" x14ac:dyDescent="0.25">
      <c r="C772" s="10"/>
    </row>
    <row r="773" spans="3:3" ht="12.5" x14ac:dyDescent="0.25">
      <c r="C773" s="10"/>
    </row>
    <row r="774" spans="3:3" ht="12.5" x14ac:dyDescent="0.25">
      <c r="C774" s="10"/>
    </row>
    <row r="775" spans="3:3" ht="12.5" x14ac:dyDescent="0.25">
      <c r="C775" s="10"/>
    </row>
    <row r="776" spans="3:3" ht="12.5" x14ac:dyDescent="0.25">
      <c r="C776" s="10"/>
    </row>
    <row r="777" spans="3:3" ht="12.5" x14ac:dyDescent="0.25">
      <c r="C777" s="10"/>
    </row>
    <row r="778" spans="3:3" ht="12.5" x14ac:dyDescent="0.25">
      <c r="C778" s="10"/>
    </row>
    <row r="779" spans="3:3" ht="12.5" x14ac:dyDescent="0.25">
      <c r="C779" s="10"/>
    </row>
    <row r="780" spans="3:3" ht="12.5" x14ac:dyDescent="0.25">
      <c r="C780" s="10"/>
    </row>
    <row r="781" spans="3:3" ht="12.5" x14ac:dyDescent="0.25">
      <c r="C781" s="10"/>
    </row>
    <row r="782" spans="3:3" ht="12.5" x14ac:dyDescent="0.25">
      <c r="C782" s="10"/>
    </row>
    <row r="783" spans="3:3" ht="12.5" x14ac:dyDescent="0.25">
      <c r="C783" s="10"/>
    </row>
    <row r="784" spans="3:3" ht="12.5" x14ac:dyDescent="0.25">
      <c r="C784" s="10"/>
    </row>
    <row r="785" spans="3:3" ht="12.5" x14ac:dyDescent="0.25">
      <c r="C785" s="10"/>
    </row>
    <row r="786" spans="3:3" ht="12.5" x14ac:dyDescent="0.25">
      <c r="C786" s="10"/>
    </row>
    <row r="787" spans="3:3" ht="12.5" x14ac:dyDescent="0.25">
      <c r="C787" s="10"/>
    </row>
    <row r="788" spans="3:3" ht="12.5" x14ac:dyDescent="0.25">
      <c r="C788" s="10"/>
    </row>
    <row r="789" spans="3:3" ht="12.5" x14ac:dyDescent="0.25">
      <c r="C789" s="10"/>
    </row>
    <row r="790" spans="3:3" ht="12.5" x14ac:dyDescent="0.25">
      <c r="C790" s="10"/>
    </row>
    <row r="791" spans="3:3" ht="12.5" x14ac:dyDescent="0.25">
      <c r="C791" s="10"/>
    </row>
    <row r="792" spans="3:3" ht="12.5" x14ac:dyDescent="0.25">
      <c r="C792" s="10"/>
    </row>
    <row r="793" spans="3:3" ht="12.5" x14ac:dyDescent="0.25">
      <c r="C793" s="10"/>
    </row>
    <row r="794" spans="3:3" ht="12.5" x14ac:dyDescent="0.25">
      <c r="C794" s="10"/>
    </row>
    <row r="795" spans="3:3" ht="12.5" x14ac:dyDescent="0.25">
      <c r="C795" s="10"/>
    </row>
    <row r="796" spans="3:3" ht="12.5" x14ac:dyDescent="0.25">
      <c r="C796" s="10"/>
    </row>
    <row r="797" spans="3:3" ht="12.5" x14ac:dyDescent="0.25">
      <c r="C797" s="10"/>
    </row>
    <row r="798" spans="3:3" ht="12.5" x14ac:dyDescent="0.25">
      <c r="C798" s="10"/>
    </row>
    <row r="799" spans="3:3" ht="12.5" x14ac:dyDescent="0.25">
      <c r="C799" s="10"/>
    </row>
    <row r="800" spans="3:3" ht="12.5" x14ac:dyDescent="0.25">
      <c r="C800" s="10"/>
    </row>
    <row r="801" spans="3:3" ht="12.5" x14ac:dyDescent="0.25">
      <c r="C801" s="10"/>
    </row>
    <row r="802" spans="3:3" ht="12.5" x14ac:dyDescent="0.25">
      <c r="C802" s="10"/>
    </row>
    <row r="803" spans="3:3" ht="12.5" x14ac:dyDescent="0.25">
      <c r="C803" s="10"/>
    </row>
    <row r="804" spans="3:3" ht="12.5" x14ac:dyDescent="0.25">
      <c r="C804" s="10"/>
    </row>
    <row r="805" spans="3:3" ht="12.5" x14ac:dyDescent="0.25">
      <c r="C805" s="10"/>
    </row>
    <row r="806" spans="3:3" ht="12.5" x14ac:dyDescent="0.25">
      <c r="C806" s="10"/>
    </row>
    <row r="807" spans="3:3" ht="12.5" x14ac:dyDescent="0.25">
      <c r="C807" s="10"/>
    </row>
    <row r="808" spans="3:3" ht="12.5" x14ac:dyDescent="0.25">
      <c r="C808" s="10"/>
    </row>
    <row r="809" spans="3:3" ht="12.5" x14ac:dyDescent="0.25">
      <c r="C809" s="10"/>
    </row>
    <row r="810" spans="3:3" ht="12.5" x14ac:dyDescent="0.25">
      <c r="C810" s="10"/>
    </row>
    <row r="811" spans="3:3" ht="12.5" x14ac:dyDescent="0.25">
      <c r="C811" s="10"/>
    </row>
    <row r="812" spans="3:3" ht="12.5" x14ac:dyDescent="0.25">
      <c r="C812" s="10"/>
    </row>
    <row r="813" spans="3:3" ht="12.5" x14ac:dyDescent="0.25">
      <c r="C813" s="10"/>
    </row>
    <row r="814" spans="3:3" ht="12.5" x14ac:dyDescent="0.25">
      <c r="C814" s="10"/>
    </row>
    <row r="815" spans="3:3" ht="12.5" x14ac:dyDescent="0.25">
      <c r="C815" s="10"/>
    </row>
    <row r="816" spans="3:3" ht="12.5" x14ac:dyDescent="0.25">
      <c r="C816" s="10"/>
    </row>
    <row r="817" spans="3:3" ht="12.5" x14ac:dyDescent="0.25">
      <c r="C817" s="10"/>
    </row>
    <row r="818" spans="3:3" ht="12.5" x14ac:dyDescent="0.25">
      <c r="C818" s="10"/>
    </row>
    <row r="819" spans="3:3" ht="12.5" x14ac:dyDescent="0.25">
      <c r="C819" s="10"/>
    </row>
    <row r="820" spans="3:3" ht="12.5" x14ac:dyDescent="0.25">
      <c r="C820" s="10"/>
    </row>
    <row r="821" spans="3:3" ht="12.5" x14ac:dyDescent="0.25">
      <c r="C821" s="10"/>
    </row>
    <row r="822" spans="3:3" ht="12.5" x14ac:dyDescent="0.25">
      <c r="C822" s="10"/>
    </row>
    <row r="823" spans="3:3" ht="12.5" x14ac:dyDescent="0.25">
      <c r="C823" s="10"/>
    </row>
    <row r="824" spans="3:3" ht="12.5" x14ac:dyDescent="0.25">
      <c r="C824" s="10"/>
    </row>
    <row r="825" spans="3:3" ht="12.5" x14ac:dyDescent="0.25">
      <c r="C825" s="10"/>
    </row>
    <row r="826" spans="3:3" ht="12.5" x14ac:dyDescent="0.25">
      <c r="C826" s="10"/>
    </row>
    <row r="827" spans="3:3" ht="12.5" x14ac:dyDescent="0.25">
      <c r="C827" s="10"/>
    </row>
    <row r="828" spans="3:3" ht="12.5" x14ac:dyDescent="0.25">
      <c r="C828" s="10"/>
    </row>
    <row r="829" spans="3:3" ht="12.5" x14ac:dyDescent="0.25">
      <c r="C829" s="10"/>
    </row>
    <row r="830" spans="3:3" ht="12.5" x14ac:dyDescent="0.25">
      <c r="C830" s="10"/>
    </row>
    <row r="831" spans="3:3" ht="12.5" x14ac:dyDescent="0.25">
      <c r="C831" s="10"/>
    </row>
    <row r="832" spans="3:3" ht="12.5" x14ac:dyDescent="0.25">
      <c r="C832" s="10"/>
    </row>
    <row r="833" spans="3:3" ht="12.5" x14ac:dyDescent="0.25">
      <c r="C833" s="10"/>
    </row>
    <row r="834" spans="3:3" ht="12.5" x14ac:dyDescent="0.25">
      <c r="C834" s="10"/>
    </row>
    <row r="835" spans="3:3" ht="12.5" x14ac:dyDescent="0.25">
      <c r="C835" s="10"/>
    </row>
    <row r="836" spans="3:3" ht="12.5" x14ac:dyDescent="0.25">
      <c r="C836" s="10"/>
    </row>
    <row r="837" spans="3:3" ht="12.5" x14ac:dyDescent="0.25">
      <c r="C837" s="10"/>
    </row>
    <row r="838" spans="3:3" ht="12.5" x14ac:dyDescent="0.25">
      <c r="C838" s="10"/>
    </row>
    <row r="839" spans="3:3" ht="12.5" x14ac:dyDescent="0.25">
      <c r="C839" s="10"/>
    </row>
    <row r="840" spans="3:3" ht="12.5" x14ac:dyDescent="0.25">
      <c r="C840" s="10"/>
    </row>
    <row r="841" spans="3:3" ht="12.5" x14ac:dyDescent="0.25">
      <c r="C841" s="10"/>
    </row>
    <row r="842" spans="3:3" ht="12.5" x14ac:dyDescent="0.25">
      <c r="C842" s="10"/>
    </row>
    <row r="843" spans="3:3" ht="12.5" x14ac:dyDescent="0.25">
      <c r="C843" s="10"/>
    </row>
    <row r="844" spans="3:3" ht="12.5" x14ac:dyDescent="0.25">
      <c r="C844" s="10"/>
    </row>
    <row r="845" spans="3:3" ht="12.5" x14ac:dyDescent="0.25">
      <c r="C845" s="10"/>
    </row>
    <row r="846" spans="3:3" ht="12.5" x14ac:dyDescent="0.25">
      <c r="C846" s="10"/>
    </row>
    <row r="847" spans="3:3" ht="12.5" x14ac:dyDescent="0.25">
      <c r="C847" s="10"/>
    </row>
    <row r="848" spans="3:3" ht="12.5" x14ac:dyDescent="0.25">
      <c r="C848" s="10"/>
    </row>
    <row r="849" spans="3:3" ht="12.5" x14ac:dyDescent="0.25">
      <c r="C849" s="10"/>
    </row>
    <row r="850" spans="3:3" ht="12.5" x14ac:dyDescent="0.25">
      <c r="C850" s="10"/>
    </row>
    <row r="851" spans="3:3" ht="12.5" x14ac:dyDescent="0.25">
      <c r="C851" s="10"/>
    </row>
    <row r="852" spans="3:3" ht="12.5" x14ac:dyDescent="0.25">
      <c r="C852" s="10"/>
    </row>
    <row r="853" spans="3:3" ht="12.5" x14ac:dyDescent="0.25">
      <c r="C853" s="10"/>
    </row>
    <row r="854" spans="3:3" ht="12.5" x14ac:dyDescent="0.25">
      <c r="C854" s="10"/>
    </row>
    <row r="855" spans="3:3" ht="12.5" x14ac:dyDescent="0.25">
      <c r="C855" s="10"/>
    </row>
    <row r="856" spans="3:3" ht="12.5" x14ac:dyDescent="0.25">
      <c r="C856" s="10"/>
    </row>
    <row r="857" spans="3:3" ht="12.5" x14ac:dyDescent="0.25">
      <c r="C857" s="10"/>
    </row>
    <row r="858" spans="3:3" ht="12.5" x14ac:dyDescent="0.25">
      <c r="C858" s="10"/>
    </row>
    <row r="859" spans="3:3" ht="12.5" x14ac:dyDescent="0.25">
      <c r="C859" s="10"/>
    </row>
    <row r="860" spans="3:3" ht="12.5" x14ac:dyDescent="0.25">
      <c r="C860" s="10"/>
    </row>
    <row r="861" spans="3:3" ht="12.5" x14ac:dyDescent="0.25">
      <c r="C861" s="10"/>
    </row>
    <row r="862" spans="3:3" ht="12.5" x14ac:dyDescent="0.25">
      <c r="C862" s="10"/>
    </row>
    <row r="863" spans="3:3" ht="12.5" x14ac:dyDescent="0.25">
      <c r="C863" s="10"/>
    </row>
    <row r="864" spans="3:3" ht="12.5" x14ac:dyDescent="0.25">
      <c r="C864" s="10"/>
    </row>
    <row r="865" spans="3:3" ht="12.5" x14ac:dyDescent="0.25">
      <c r="C865" s="10"/>
    </row>
    <row r="866" spans="3:3" ht="12.5" x14ac:dyDescent="0.25">
      <c r="C866" s="10"/>
    </row>
    <row r="867" spans="3:3" ht="12.5" x14ac:dyDescent="0.25">
      <c r="C867" s="10"/>
    </row>
    <row r="868" spans="3:3" ht="12.5" x14ac:dyDescent="0.25">
      <c r="C868" s="10"/>
    </row>
    <row r="869" spans="3:3" ht="12.5" x14ac:dyDescent="0.25">
      <c r="C869" s="10"/>
    </row>
    <row r="870" spans="3:3" ht="12.5" x14ac:dyDescent="0.25">
      <c r="C870" s="10"/>
    </row>
    <row r="871" spans="3:3" ht="12.5" x14ac:dyDescent="0.25">
      <c r="C871" s="10"/>
    </row>
    <row r="872" spans="3:3" ht="12.5" x14ac:dyDescent="0.25">
      <c r="C872" s="10"/>
    </row>
    <row r="873" spans="3:3" ht="12.5" x14ac:dyDescent="0.25">
      <c r="C873" s="10"/>
    </row>
    <row r="874" spans="3:3" ht="12.5" x14ac:dyDescent="0.25">
      <c r="C874" s="10"/>
    </row>
    <row r="875" spans="3:3" ht="12.5" x14ac:dyDescent="0.25">
      <c r="C875" s="10"/>
    </row>
    <row r="876" spans="3:3" ht="12.5" x14ac:dyDescent="0.25">
      <c r="C876" s="10"/>
    </row>
    <row r="877" spans="3:3" ht="12.5" x14ac:dyDescent="0.25">
      <c r="C877" s="10"/>
    </row>
    <row r="878" spans="3:3" ht="12.5" x14ac:dyDescent="0.25">
      <c r="C878" s="10"/>
    </row>
    <row r="879" spans="3:3" ht="12.5" x14ac:dyDescent="0.25">
      <c r="C879" s="10"/>
    </row>
    <row r="880" spans="3:3" ht="12.5" x14ac:dyDescent="0.25">
      <c r="C880" s="10"/>
    </row>
    <row r="881" spans="3:3" ht="12.5" x14ac:dyDescent="0.25">
      <c r="C881" s="10"/>
    </row>
    <row r="882" spans="3:3" ht="12.5" x14ac:dyDescent="0.25">
      <c r="C882" s="10"/>
    </row>
    <row r="883" spans="3:3" ht="12.5" x14ac:dyDescent="0.25">
      <c r="C883" s="10"/>
    </row>
    <row r="884" spans="3:3" ht="12.5" x14ac:dyDescent="0.25">
      <c r="C884" s="10"/>
    </row>
    <row r="885" spans="3:3" ht="12.5" x14ac:dyDescent="0.25">
      <c r="C885" s="10"/>
    </row>
    <row r="886" spans="3:3" ht="12.5" x14ac:dyDescent="0.25">
      <c r="C886" s="10"/>
    </row>
    <row r="887" spans="3:3" ht="12.5" x14ac:dyDescent="0.25">
      <c r="C887" s="10"/>
    </row>
    <row r="888" spans="3:3" ht="12.5" x14ac:dyDescent="0.25">
      <c r="C888" s="10"/>
    </row>
    <row r="889" spans="3:3" ht="12.5" x14ac:dyDescent="0.25">
      <c r="C889" s="10"/>
    </row>
    <row r="890" spans="3:3" ht="12.5" x14ac:dyDescent="0.25">
      <c r="C890" s="10"/>
    </row>
    <row r="891" spans="3:3" ht="12.5" x14ac:dyDescent="0.25">
      <c r="C891" s="10"/>
    </row>
    <row r="892" spans="3:3" ht="12.5" x14ac:dyDescent="0.25">
      <c r="C892" s="10"/>
    </row>
    <row r="893" spans="3:3" ht="12.5" x14ac:dyDescent="0.25">
      <c r="C893" s="10"/>
    </row>
    <row r="894" spans="3:3" ht="12.5" x14ac:dyDescent="0.25">
      <c r="C894" s="10"/>
    </row>
    <row r="895" spans="3:3" ht="12.5" x14ac:dyDescent="0.25">
      <c r="C895" s="10"/>
    </row>
    <row r="896" spans="3:3" ht="12.5" x14ac:dyDescent="0.25">
      <c r="C896" s="10"/>
    </row>
    <row r="897" spans="3:3" ht="12.5" x14ac:dyDescent="0.25">
      <c r="C897" s="10"/>
    </row>
    <row r="898" spans="3:3" ht="12.5" x14ac:dyDescent="0.25">
      <c r="C898" s="10"/>
    </row>
    <row r="899" spans="3:3" ht="12.5" x14ac:dyDescent="0.25">
      <c r="C899" s="10"/>
    </row>
    <row r="900" spans="3:3" ht="12.5" x14ac:dyDescent="0.25">
      <c r="C900" s="10"/>
    </row>
    <row r="901" spans="3:3" ht="12.5" x14ac:dyDescent="0.25">
      <c r="C901" s="10"/>
    </row>
    <row r="902" spans="3:3" ht="12.5" x14ac:dyDescent="0.25">
      <c r="C902" s="10"/>
    </row>
    <row r="903" spans="3:3" ht="12.5" x14ac:dyDescent="0.25">
      <c r="C903" s="10"/>
    </row>
    <row r="904" spans="3:3" ht="12.5" x14ac:dyDescent="0.25">
      <c r="C904" s="10"/>
    </row>
    <row r="905" spans="3:3" ht="12.5" x14ac:dyDescent="0.25">
      <c r="C905" s="10"/>
    </row>
    <row r="906" spans="3:3" ht="12.5" x14ac:dyDescent="0.25">
      <c r="C906" s="10"/>
    </row>
    <row r="907" spans="3:3" ht="12.5" x14ac:dyDescent="0.25">
      <c r="C907" s="10"/>
    </row>
    <row r="908" spans="3:3" ht="12.5" x14ac:dyDescent="0.25">
      <c r="C908" s="10"/>
    </row>
    <row r="909" spans="3:3" ht="12.5" x14ac:dyDescent="0.25">
      <c r="C909" s="10"/>
    </row>
    <row r="910" spans="3:3" ht="12.5" x14ac:dyDescent="0.25">
      <c r="C910" s="10"/>
    </row>
    <row r="911" spans="3:3" ht="12.5" x14ac:dyDescent="0.25">
      <c r="C911" s="10"/>
    </row>
    <row r="912" spans="3:3" ht="12.5" x14ac:dyDescent="0.25">
      <c r="C912" s="10"/>
    </row>
    <row r="913" spans="3:3" ht="12.5" x14ac:dyDescent="0.25">
      <c r="C913" s="10"/>
    </row>
    <row r="914" spans="3:3" ht="12.5" x14ac:dyDescent="0.25">
      <c r="C914" s="10"/>
    </row>
    <row r="915" spans="3:3" ht="12.5" x14ac:dyDescent="0.25">
      <c r="C915" s="10"/>
    </row>
    <row r="916" spans="3:3" ht="12.5" x14ac:dyDescent="0.25">
      <c r="C916" s="10"/>
    </row>
    <row r="917" spans="3:3" ht="12.5" x14ac:dyDescent="0.25">
      <c r="C917" s="10"/>
    </row>
    <row r="918" spans="3:3" ht="12.5" x14ac:dyDescent="0.25">
      <c r="C918" s="10"/>
    </row>
    <row r="919" spans="3:3" ht="12.5" x14ac:dyDescent="0.25">
      <c r="C919" s="10"/>
    </row>
    <row r="920" spans="3:3" ht="12.5" x14ac:dyDescent="0.25">
      <c r="C920" s="10"/>
    </row>
    <row r="921" spans="3:3" ht="12.5" x14ac:dyDescent="0.25">
      <c r="C921" s="10"/>
    </row>
    <row r="922" spans="3:3" ht="12.5" x14ac:dyDescent="0.25">
      <c r="C922" s="10"/>
    </row>
    <row r="923" spans="3:3" ht="12.5" x14ac:dyDescent="0.25">
      <c r="C923" s="10"/>
    </row>
    <row r="924" spans="3:3" ht="12.5" x14ac:dyDescent="0.25">
      <c r="C924" s="10"/>
    </row>
    <row r="925" spans="3:3" ht="12.5" x14ac:dyDescent="0.25">
      <c r="C925" s="10"/>
    </row>
    <row r="926" spans="3:3" ht="12.5" x14ac:dyDescent="0.25">
      <c r="C926" s="10"/>
    </row>
    <row r="927" spans="3:3" ht="12.5" x14ac:dyDescent="0.25">
      <c r="C927" s="10"/>
    </row>
    <row r="928" spans="3:3" ht="12.5" x14ac:dyDescent="0.25">
      <c r="C928" s="10"/>
    </row>
    <row r="929" spans="3:3" ht="12.5" x14ac:dyDescent="0.25">
      <c r="C929" s="10"/>
    </row>
    <row r="930" spans="3:3" ht="12.5" x14ac:dyDescent="0.25">
      <c r="C930" s="10"/>
    </row>
    <row r="931" spans="3:3" ht="12.5" x14ac:dyDescent="0.25">
      <c r="C931" s="10"/>
    </row>
    <row r="932" spans="3:3" ht="12.5" x14ac:dyDescent="0.25">
      <c r="C932" s="10"/>
    </row>
    <row r="933" spans="3:3" ht="12.5" x14ac:dyDescent="0.25">
      <c r="C933" s="10"/>
    </row>
    <row r="934" spans="3:3" ht="12.5" x14ac:dyDescent="0.25">
      <c r="C934" s="10"/>
    </row>
    <row r="935" spans="3:3" ht="12.5" x14ac:dyDescent="0.25">
      <c r="C935" s="10"/>
    </row>
    <row r="936" spans="3:3" ht="12.5" x14ac:dyDescent="0.25">
      <c r="C936" s="10"/>
    </row>
    <row r="937" spans="3:3" ht="12.5" x14ac:dyDescent="0.25">
      <c r="C937" s="10"/>
    </row>
    <row r="938" spans="3:3" ht="12.5" x14ac:dyDescent="0.25">
      <c r="C938" s="10"/>
    </row>
    <row r="939" spans="3:3" ht="12.5" x14ac:dyDescent="0.25">
      <c r="C939" s="10"/>
    </row>
    <row r="940" spans="3:3" ht="12.5" x14ac:dyDescent="0.25">
      <c r="C940" s="10"/>
    </row>
    <row r="941" spans="3:3" ht="12.5" x14ac:dyDescent="0.25">
      <c r="C941" s="10"/>
    </row>
    <row r="942" spans="3:3" ht="12.5" x14ac:dyDescent="0.25">
      <c r="C942" s="10"/>
    </row>
    <row r="943" spans="3:3" ht="12.5" x14ac:dyDescent="0.25">
      <c r="C943" s="10"/>
    </row>
    <row r="944" spans="3:3" ht="12.5" x14ac:dyDescent="0.25">
      <c r="C944" s="10"/>
    </row>
    <row r="945" spans="3:3" ht="12.5" x14ac:dyDescent="0.25">
      <c r="C945" s="10"/>
    </row>
    <row r="946" spans="3:3" ht="12.5" x14ac:dyDescent="0.25">
      <c r="C946" s="10"/>
    </row>
    <row r="947" spans="3:3" ht="12.5" x14ac:dyDescent="0.25">
      <c r="C947" s="10"/>
    </row>
    <row r="948" spans="3:3" ht="12.5" x14ac:dyDescent="0.25">
      <c r="C948" s="10"/>
    </row>
    <row r="949" spans="3:3" ht="12.5" x14ac:dyDescent="0.25">
      <c r="C949" s="10"/>
    </row>
    <row r="950" spans="3:3" ht="12.5" x14ac:dyDescent="0.25">
      <c r="C950" s="10"/>
    </row>
    <row r="951" spans="3:3" ht="12.5" x14ac:dyDescent="0.25">
      <c r="C951" s="10"/>
    </row>
    <row r="952" spans="3:3" ht="12.5" x14ac:dyDescent="0.25">
      <c r="C952" s="10"/>
    </row>
    <row r="953" spans="3:3" ht="12.5" x14ac:dyDescent="0.25">
      <c r="C953" s="10"/>
    </row>
    <row r="954" spans="3:3" ht="12.5" x14ac:dyDescent="0.25">
      <c r="C954" s="10"/>
    </row>
    <row r="955" spans="3:3" ht="12.5" x14ac:dyDescent="0.25">
      <c r="C955" s="10"/>
    </row>
    <row r="956" spans="3:3" ht="12.5" x14ac:dyDescent="0.25">
      <c r="C956" s="10"/>
    </row>
    <row r="957" spans="3:3" ht="12.5" x14ac:dyDescent="0.25">
      <c r="C957" s="10"/>
    </row>
    <row r="958" spans="3:3" ht="12.5" x14ac:dyDescent="0.25">
      <c r="C958" s="10"/>
    </row>
    <row r="959" spans="3:3" ht="12.5" x14ac:dyDescent="0.25">
      <c r="C959" s="10"/>
    </row>
    <row r="960" spans="3:3" ht="12.5" x14ac:dyDescent="0.25">
      <c r="C960" s="10"/>
    </row>
    <row r="961" spans="3:3" ht="12.5" x14ac:dyDescent="0.25">
      <c r="C961" s="10"/>
    </row>
    <row r="962" spans="3:3" ht="12.5" x14ac:dyDescent="0.25">
      <c r="C962" s="10"/>
    </row>
    <row r="963" spans="3:3" ht="12.5" x14ac:dyDescent="0.25">
      <c r="C963" s="10"/>
    </row>
    <row r="964" spans="3:3" ht="12.5" x14ac:dyDescent="0.25">
      <c r="C964" s="10"/>
    </row>
    <row r="965" spans="3:3" ht="12.5" x14ac:dyDescent="0.25">
      <c r="C965" s="10"/>
    </row>
    <row r="966" spans="3:3" ht="12.5" x14ac:dyDescent="0.25">
      <c r="C966" s="10"/>
    </row>
    <row r="967" spans="3:3" ht="12.5" x14ac:dyDescent="0.25">
      <c r="C967" s="10"/>
    </row>
    <row r="968" spans="3:3" ht="12.5" x14ac:dyDescent="0.25">
      <c r="C968" s="10"/>
    </row>
    <row r="969" spans="3:3" ht="12.5" x14ac:dyDescent="0.25">
      <c r="C969" s="10"/>
    </row>
    <row r="970" spans="3:3" ht="12.5" x14ac:dyDescent="0.25">
      <c r="C970" s="10"/>
    </row>
    <row r="971" spans="3:3" ht="12.5" x14ac:dyDescent="0.25">
      <c r="C971" s="10"/>
    </row>
    <row r="972" spans="3:3" ht="12.5" x14ac:dyDescent="0.25">
      <c r="C972" s="10"/>
    </row>
    <row r="973" spans="3:3" ht="12.5" x14ac:dyDescent="0.25">
      <c r="C973" s="10"/>
    </row>
    <row r="974" spans="3:3" ht="12.5" x14ac:dyDescent="0.25">
      <c r="C974" s="10"/>
    </row>
    <row r="975" spans="3:3" ht="12.5" x14ac:dyDescent="0.25">
      <c r="C975" s="10"/>
    </row>
    <row r="976" spans="3:3" ht="12.5" x14ac:dyDescent="0.25">
      <c r="C976" s="10"/>
    </row>
    <row r="977" spans="3:3" ht="12.5" x14ac:dyDescent="0.25">
      <c r="C977" s="10"/>
    </row>
    <row r="978" spans="3:3" ht="12.5" x14ac:dyDescent="0.25">
      <c r="C978" s="10"/>
    </row>
    <row r="979" spans="3:3" ht="12.5" x14ac:dyDescent="0.25">
      <c r="C979" s="10"/>
    </row>
    <row r="980" spans="3:3" ht="12.5" x14ac:dyDescent="0.25">
      <c r="C980" s="10"/>
    </row>
    <row r="981" spans="3:3" ht="12.5" x14ac:dyDescent="0.25">
      <c r="C981" s="10"/>
    </row>
    <row r="982" spans="3:3" ht="12.5" x14ac:dyDescent="0.25">
      <c r="C982" s="10"/>
    </row>
    <row r="983" spans="3:3" ht="12.5" x14ac:dyDescent="0.25">
      <c r="C983" s="10"/>
    </row>
    <row r="984" spans="3:3" ht="12.5" x14ac:dyDescent="0.25">
      <c r="C984" s="10"/>
    </row>
    <row r="985" spans="3:3" ht="12.5" x14ac:dyDescent="0.25">
      <c r="C985" s="10"/>
    </row>
    <row r="986" spans="3:3" ht="12.5" x14ac:dyDescent="0.25">
      <c r="C986" s="10"/>
    </row>
    <row r="987" spans="3:3" ht="12.5" x14ac:dyDescent="0.25">
      <c r="C987" s="10"/>
    </row>
    <row r="988" spans="3:3" ht="12.5" x14ac:dyDescent="0.25">
      <c r="C988" s="10"/>
    </row>
    <row r="989" spans="3:3" ht="12.5" x14ac:dyDescent="0.25">
      <c r="C989" s="10"/>
    </row>
    <row r="990" spans="3:3" ht="12.5" x14ac:dyDescent="0.25">
      <c r="C990" s="10"/>
    </row>
    <row r="991" spans="3:3" ht="12.5" x14ac:dyDescent="0.25">
      <c r="C991" s="10"/>
    </row>
    <row r="992" spans="3:3" ht="12.5" x14ac:dyDescent="0.25">
      <c r="C992" s="10"/>
    </row>
    <row r="993" spans="3:3" ht="12.5" x14ac:dyDescent="0.25">
      <c r="C993" s="10"/>
    </row>
    <row r="994" spans="3:3" ht="12.5" x14ac:dyDescent="0.25">
      <c r="C994" s="10"/>
    </row>
    <row r="995" spans="3:3" ht="12.5" x14ac:dyDescent="0.25">
      <c r="C995" s="10"/>
    </row>
    <row r="996" spans="3:3" ht="12.5" x14ac:dyDescent="0.25">
      <c r="C996" s="10"/>
    </row>
    <row r="997" spans="3:3" ht="12.5" x14ac:dyDescent="0.25">
      <c r="C997" s="10"/>
    </row>
    <row r="998" spans="3:3" ht="12.5" x14ac:dyDescent="0.25">
      <c r="C998" s="10"/>
    </row>
    <row r="999" spans="3:3" ht="12.5" x14ac:dyDescent="0.25">
      <c r="C999" s="10"/>
    </row>
    <row r="1000" spans="3:3" ht="12.5" x14ac:dyDescent="0.25">
      <c r="C1000" s="10"/>
    </row>
    <row r="1001" spans="3:3" ht="12.5" x14ac:dyDescent="0.25">
      <c r="C1001" s="10"/>
    </row>
  </sheetData>
  <mergeCells count="45">
    <mergeCell ref="B9:C9"/>
    <mergeCell ref="B10:C10"/>
    <mergeCell ref="B30:C30"/>
    <mergeCell ref="B29:C29"/>
    <mergeCell ref="B28:C28"/>
    <mergeCell ref="B21:C21"/>
    <mergeCell ref="B17:C17"/>
    <mergeCell ref="B44:C44"/>
    <mergeCell ref="B43:C43"/>
    <mergeCell ref="B38:C38"/>
    <mergeCell ref="B25:C25"/>
    <mergeCell ref="B24:C24"/>
    <mergeCell ref="B31:C31"/>
    <mergeCell ref="B18:C18"/>
    <mergeCell ref="A1:C3"/>
    <mergeCell ref="B12:C12"/>
    <mergeCell ref="B14:C14"/>
    <mergeCell ref="B26:C26"/>
    <mergeCell ref="B22:C22"/>
    <mergeCell ref="B15:C15"/>
    <mergeCell ref="B16:C16"/>
    <mergeCell ref="B19:C19"/>
    <mergeCell ref="B20:C20"/>
    <mergeCell ref="B23:C23"/>
    <mergeCell ref="B4:C4"/>
    <mergeCell ref="B5:C5"/>
    <mergeCell ref="B6:C6"/>
    <mergeCell ref="B7:C7"/>
    <mergeCell ref="B8:C8"/>
    <mergeCell ref="B27:C27"/>
    <mergeCell ref="A51:J51"/>
    <mergeCell ref="B49:C49"/>
    <mergeCell ref="B39:C39"/>
    <mergeCell ref="B40:C40"/>
    <mergeCell ref="B41:C41"/>
    <mergeCell ref="B47:C47"/>
    <mergeCell ref="B46:C46"/>
    <mergeCell ref="B45:C45"/>
    <mergeCell ref="B42:C42"/>
    <mergeCell ref="B37:C37"/>
    <mergeCell ref="B36:C36"/>
    <mergeCell ref="B34:C34"/>
    <mergeCell ref="B33:C33"/>
    <mergeCell ref="B32:C32"/>
    <mergeCell ref="B35:C35"/>
  </mergeCells>
  <pageMargins left="0.25" right="0.25" top="0.75" bottom="0.75" header="0.3" footer="0.3"/>
  <pageSetup scale="105"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6"/>
  <sheetViews>
    <sheetView workbookViewId="0">
      <selection activeCell="E4" sqref="A1:E4"/>
    </sheetView>
  </sheetViews>
  <sheetFormatPr defaultColWidth="12.54296875" defaultRowHeight="15.75" customHeight="1" x14ac:dyDescent="0.25"/>
  <cols>
    <col min="1" max="1" width="44.1796875" style="47" customWidth="1"/>
    <col min="2" max="2" width="39.54296875" style="47" bestFit="1" customWidth="1"/>
    <col min="3" max="3" width="6.453125" style="47" customWidth="1"/>
    <col min="4" max="4" width="50.7265625" style="47" customWidth="1"/>
    <col min="5" max="5" width="37" style="47" customWidth="1"/>
    <col min="6" max="16384" width="12.54296875" style="47"/>
  </cols>
  <sheetData>
    <row r="1" spans="1:26" ht="18.5" x14ac:dyDescent="0.25">
      <c r="A1" s="162" t="s">
        <v>53</v>
      </c>
      <c r="B1" s="163"/>
      <c r="C1" s="163"/>
      <c r="D1" s="87" t="s">
        <v>47</v>
      </c>
      <c r="E1" s="117">
        <f>'Monthly Spending Plan'!$E$1</f>
        <v>0</v>
      </c>
      <c r="F1" s="46"/>
      <c r="G1" s="46"/>
      <c r="H1" s="46"/>
      <c r="I1" s="46"/>
      <c r="J1" s="46"/>
      <c r="K1" s="46"/>
      <c r="L1" s="46"/>
      <c r="M1" s="46"/>
      <c r="N1" s="46"/>
      <c r="O1" s="46"/>
      <c r="P1" s="46"/>
      <c r="Q1" s="46"/>
      <c r="R1" s="46"/>
      <c r="S1" s="46"/>
      <c r="T1" s="46"/>
      <c r="U1" s="46"/>
      <c r="V1" s="46"/>
      <c r="W1" s="46"/>
      <c r="X1" s="46"/>
      <c r="Y1" s="46"/>
      <c r="Z1" s="46"/>
    </row>
    <row r="2" spans="1:26" ht="18.5" x14ac:dyDescent="0.25">
      <c r="A2" s="163"/>
      <c r="B2" s="163"/>
      <c r="C2" s="163"/>
      <c r="D2" s="87" t="s">
        <v>2</v>
      </c>
      <c r="E2" s="117">
        <f>'Monthly Spending Plan'!$E$2</f>
        <v>0</v>
      </c>
      <c r="F2" s="46"/>
      <c r="G2" s="46"/>
      <c r="H2" s="46"/>
      <c r="I2" s="46"/>
      <c r="J2" s="46"/>
      <c r="K2" s="46"/>
      <c r="L2" s="46"/>
      <c r="M2" s="46"/>
      <c r="N2" s="46"/>
      <c r="O2" s="46"/>
      <c r="P2" s="46"/>
      <c r="Q2" s="46"/>
      <c r="R2" s="46"/>
      <c r="S2" s="46"/>
      <c r="T2" s="46"/>
      <c r="U2" s="46"/>
      <c r="V2" s="46"/>
      <c r="W2" s="46"/>
      <c r="X2" s="46"/>
      <c r="Y2" s="46"/>
      <c r="Z2" s="46"/>
    </row>
    <row r="3" spans="1:26" ht="18.5" x14ac:dyDescent="0.25">
      <c r="A3" s="163"/>
      <c r="B3" s="163"/>
      <c r="C3" s="163"/>
      <c r="D3" s="87" t="s">
        <v>3</v>
      </c>
      <c r="E3" s="91">
        <f ca="1">TODAY()</f>
        <v>45362</v>
      </c>
      <c r="F3" s="46"/>
      <c r="G3" s="46"/>
      <c r="H3" s="46"/>
      <c r="I3" s="46"/>
      <c r="J3" s="46"/>
      <c r="K3" s="46"/>
      <c r="L3" s="46"/>
      <c r="M3" s="46"/>
      <c r="N3" s="46"/>
      <c r="O3" s="46"/>
      <c r="P3" s="46"/>
      <c r="Q3" s="46"/>
      <c r="R3" s="46"/>
      <c r="S3" s="46"/>
      <c r="T3" s="46"/>
      <c r="U3" s="46"/>
      <c r="V3" s="46"/>
      <c r="W3" s="46"/>
      <c r="X3" s="46"/>
      <c r="Y3" s="46"/>
      <c r="Z3" s="46"/>
    </row>
    <row r="4" spans="1:26" ht="14.25" customHeight="1" x14ac:dyDescent="0.25">
      <c r="A4" s="163"/>
      <c r="B4" s="163"/>
      <c r="C4" s="163"/>
      <c r="D4" s="35"/>
      <c r="E4" s="41"/>
      <c r="F4" s="46"/>
      <c r="G4" s="46"/>
      <c r="H4" s="46"/>
      <c r="I4" s="46"/>
      <c r="J4" s="46"/>
      <c r="K4" s="46"/>
      <c r="L4" s="46"/>
      <c r="M4" s="46"/>
      <c r="N4" s="46"/>
      <c r="O4" s="46"/>
      <c r="P4" s="46"/>
      <c r="Q4" s="46"/>
      <c r="R4" s="46"/>
      <c r="S4" s="46"/>
      <c r="T4" s="46"/>
      <c r="U4" s="46"/>
      <c r="V4" s="46"/>
      <c r="W4" s="46"/>
      <c r="X4" s="46"/>
      <c r="Y4" s="46"/>
      <c r="Z4" s="46"/>
    </row>
    <row r="5" spans="1:26" ht="85.5" customHeight="1" x14ac:dyDescent="0.5">
      <c r="A5" s="164" t="s">
        <v>84</v>
      </c>
      <c r="B5" s="164"/>
      <c r="C5" s="164"/>
      <c r="D5" s="164"/>
      <c r="E5" s="164"/>
      <c r="F5" s="46"/>
      <c r="G5" s="46"/>
      <c r="H5" s="46"/>
      <c r="I5" s="46"/>
      <c r="J5" s="46"/>
      <c r="K5" s="46"/>
      <c r="L5" s="46"/>
      <c r="M5" s="46"/>
      <c r="N5" s="46"/>
      <c r="O5" s="46"/>
      <c r="P5" s="46"/>
      <c r="Q5" s="46"/>
      <c r="R5" s="46"/>
      <c r="S5" s="46"/>
      <c r="T5" s="46"/>
      <c r="U5" s="46"/>
      <c r="V5" s="46"/>
      <c r="W5" s="46"/>
      <c r="X5" s="46"/>
      <c r="Y5" s="46"/>
      <c r="Z5" s="46"/>
    </row>
    <row r="6" spans="1:26" ht="28.5" customHeight="1" x14ac:dyDescent="0.25">
      <c r="A6" s="48" t="s">
        <v>54</v>
      </c>
      <c r="B6" s="100">
        <v>0</v>
      </c>
      <c r="C6" s="49"/>
      <c r="D6" s="50"/>
      <c r="E6" s="50"/>
      <c r="F6" s="46"/>
      <c r="G6" s="46"/>
      <c r="H6" s="46"/>
      <c r="I6" s="46"/>
      <c r="J6" s="46"/>
      <c r="K6" s="46"/>
      <c r="L6" s="46"/>
      <c r="M6" s="46"/>
      <c r="N6" s="46"/>
      <c r="O6" s="46"/>
      <c r="P6" s="46"/>
      <c r="Q6" s="46"/>
      <c r="R6" s="46"/>
      <c r="S6" s="46"/>
      <c r="T6" s="46"/>
      <c r="U6" s="46"/>
      <c r="V6" s="46"/>
      <c r="W6" s="46"/>
      <c r="X6" s="46"/>
      <c r="Y6" s="46"/>
      <c r="Z6" s="46"/>
    </row>
    <row r="7" spans="1:26" ht="15.75" customHeight="1" x14ac:dyDescent="0.25">
      <c r="A7" s="51"/>
      <c r="B7" s="51"/>
      <c r="C7" s="51"/>
      <c r="D7" s="51"/>
      <c r="E7" s="51"/>
      <c r="F7" s="46"/>
      <c r="G7" s="46"/>
      <c r="H7" s="46"/>
      <c r="I7" s="46"/>
      <c r="J7" s="46"/>
      <c r="K7" s="46"/>
      <c r="L7" s="46"/>
      <c r="M7" s="46"/>
      <c r="N7" s="46"/>
      <c r="O7" s="46"/>
      <c r="P7" s="46"/>
      <c r="Q7" s="46"/>
      <c r="R7" s="46"/>
      <c r="S7" s="46"/>
      <c r="T7" s="46"/>
      <c r="U7" s="46"/>
      <c r="V7" s="46"/>
      <c r="W7" s="46"/>
      <c r="X7" s="46"/>
      <c r="Y7" s="46"/>
      <c r="Z7" s="46"/>
    </row>
    <row r="8" spans="1:26" ht="48" customHeight="1" x14ac:dyDescent="0.25">
      <c r="A8" s="165" t="s">
        <v>81</v>
      </c>
      <c r="B8" s="165"/>
      <c r="C8" s="52"/>
      <c r="D8" s="165" t="s">
        <v>82</v>
      </c>
      <c r="E8" s="166"/>
      <c r="F8" s="46"/>
      <c r="G8" s="46"/>
      <c r="H8" s="46"/>
      <c r="I8" s="46"/>
      <c r="J8" s="46"/>
      <c r="K8" s="46"/>
      <c r="L8" s="46"/>
      <c r="M8" s="46"/>
      <c r="N8" s="46"/>
      <c r="O8" s="46"/>
      <c r="P8" s="46"/>
      <c r="Q8" s="46"/>
      <c r="R8" s="46"/>
      <c r="S8" s="46"/>
      <c r="T8" s="46"/>
      <c r="U8" s="46"/>
      <c r="V8" s="46"/>
      <c r="W8" s="46"/>
      <c r="X8" s="46"/>
      <c r="Y8" s="46"/>
      <c r="Z8" s="46"/>
    </row>
    <row r="9" spans="1:26" ht="12" customHeight="1" x14ac:dyDescent="0.25">
      <c r="A9" s="46"/>
      <c r="F9" s="46"/>
      <c r="G9" s="46"/>
      <c r="H9" s="46"/>
      <c r="I9" s="46"/>
      <c r="J9" s="46"/>
      <c r="K9" s="46"/>
      <c r="L9" s="46"/>
      <c r="M9" s="46"/>
      <c r="N9" s="46"/>
      <c r="O9" s="46"/>
      <c r="P9" s="46"/>
      <c r="Q9" s="46"/>
      <c r="R9" s="46"/>
      <c r="S9" s="46"/>
      <c r="T9" s="46"/>
      <c r="U9" s="46"/>
      <c r="V9" s="46"/>
      <c r="W9" s="46"/>
      <c r="X9" s="46"/>
      <c r="Y9" s="46"/>
      <c r="Z9" s="46"/>
    </row>
    <row r="10" spans="1:26" ht="9" customHeight="1" x14ac:dyDescent="0.25">
      <c r="F10" s="46"/>
      <c r="G10" s="46"/>
      <c r="H10" s="46"/>
      <c r="I10" s="46"/>
      <c r="J10" s="46"/>
      <c r="K10" s="46"/>
      <c r="L10" s="46"/>
      <c r="M10" s="46"/>
      <c r="N10" s="46"/>
      <c r="O10" s="46"/>
      <c r="P10" s="46"/>
      <c r="Q10" s="46"/>
      <c r="R10" s="46"/>
      <c r="S10" s="46"/>
      <c r="T10" s="46"/>
      <c r="U10" s="46"/>
      <c r="V10" s="46"/>
      <c r="W10" s="46"/>
      <c r="X10" s="46"/>
      <c r="Y10" s="46"/>
      <c r="Z10" s="46"/>
    </row>
    <row r="11" spans="1:26" ht="24.75" customHeight="1" x14ac:dyDescent="0.25">
      <c r="A11" s="48" t="s">
        <v>55</v>
      </c>
      <c r="B11" s="53"/>
      <c r="C11" s="54"/>
      <c r="D11" s="53" t="s">
        <v>56</v>
      </c>
      <c r="E11" s="53"/>
      <c r="F11" s="46"/>
      <c r="G11" s="46"/>
      <c r="H11" s="46"/>
      <c r="I11" s="46"/>
      <c r="J11" s="46"/>
      <c r="K11" s="46"/>
      <c r="L11" s="46"/>
      <c r="M11" s="46"/>
      <c r="N11" s="46"/>
      <c r="O11" s="46"/>
      <c r="P11" s="46"/>
      <c r="Q11" s="46"/>
      <c r="R11" s="46"/>
      <c r="S11" s="46"/>
      <c r="T11" s="46"/>
      <c r="U11" s="46"/>
      <c r="V11" s="46"/>
      <c r="W11" s="46"/>
      <c r="X11" s="46"/>
      <c r="Y11" s="46"/>
      <c r="Z11" s="46"/>
    </row>
    <row r="12" spans="1:26" ht="21" customHeight="1" x14ac:dyDescent="0.25">
      <c r="A12" s="55" t="s">
        <v>57</v>
      </c>
      <c r="B12" s="92" t="s">
        <v>58</v>
      </c>
      <c r="C12" s="56"/>
      <c r="D12" s="55" t="s">
        <v>57</v>
      </c>
      <c r="E12" s="92" t="s">
        <v>59</v>
      </c>
      <c r="F12" s="46"/>
      <c r="G12" s="46"/>
      <c r="H12" s="46"/>
      <c r="I12" s="46"/>
      <c r="J12" s="46"/>
      <c r="K12" s="46"/>
      <c r="L12" s="46"/>
      <c r="M12" s="46"/>
      <c r="N12" s="46"/>
      <c r="O12" s="46"/>
      <c r="P12" s="46"/>
      <c r="Q12" s="46"/>
      <c r="R12" s="46"/>
      <c r="S12" s="46"/>
      <c r="T12" s="46"/>
      <c r="U12" s="46"/>
      <c r="V12" s="46"/>
      <c r="W12" s="46"/>
      <c r="X12" s="46"/>
      <c r="Y12" s="46"/>
      <c r="Z12" s="46"/>
    </row>
    <row r="13" spans="1:26" ht="21" customHeight="1" thickBot="1" x14ac:dyDescent="0.3">
      <c r="A13" s="57" t="s">
        <v>60</v>
      </c>
      <c r="B13" s="93">
        <v>10</v>
      </c>
      <c r="C13" s="56"/>
      <c r="D13" s="57" t="s">
        <v>61</v>
      </c>
      <c r="E13" s="98">
        <v>52</v>
      </c>
      <c r="F13" s="46"/>
      <c r="G13" s="46"/>
      <c r="H13" s="46"/>
      <c r="I13" s="46"/>
      <c r="J13" s="46"/>
      <c r="K13" s="46"/>
      <c r="L13" s="46"/>
      <c r="M13" s="46"/>
      <c r="N13" s="46"/>
      <c r="O13" s="46"/>
      <c r="P13" s="46"/>
      <c r="Q13" s="46"/>
      <c r="R13" s="46"/>
      <c r="S13" s="46"/>
      <c r="T13" s="46"/>
      <c r="U13" s="46"/>
      <c r="V13" s="46"/>
      <c r="W13" s="46"/>
      <c r="X13" s="46"/>
      <c r="Y13" s="46"/>
      <c r="Z13" s="46"/>
    </row>
    <row r="14" spans="1:26" ht="22.5" customHeight="1" x14ac:dyDescent="0.25">
      <c r="A14" s="55" t="s">
        <v>62</v>
      </c>
      <c r="B14" s="94">
        <v>200</v>
      </c>
      <c r="C14" s="56"/>
      <c r="D14" s="55" t="s">
        <v>62</v>
      </c>
      <c r="E14" s="94">
        <v>5000</v>
      </c>
      <c r="F14" s="46"/>
      <c r="G14" s="46"/>
      <c r="H14" s="46"/>
      <c r="I14" s="46"/>
      <c r="J14" s="46"/>
      <c r="K14" s="46"/>
      <c r="L14" s="46"/>
      <c r="M14" s="46"/>
      <c r="N14" s="46"/>
      <c r="O14" s="46"/>
      <c r="P14" s="46"/>
      <c r="Q14" s="46"/>
      <c r="R14" s="46"/>
      <c r="S14" s="46"/>
      <c r="T14" s="46"/>
      <c r="U14" s="46"/>
      <c r="V14" s="46"/>
      <c r="W14" s="46"/>
      <c r="X14" s="46"/>
      <c r="Y14" s="46"/>
      <c r="Z14" s="46"/>
    </row>
    <row r="15" spans="1:26" ht="18.75" customHeight="1" thickBot="1" x14ac:dyDescent="0.3">
      <c r="A15" s="57" t="s">
        <v>61</v>
      </c>
      <c r="B15" s="95">
        <f>NPER(0,-B13,0,B14)</f>
        <v>20</v>
      </c>
      <c r="C15" s="58"/>
      <c r="D15" s="57" t="s">
        <v>60</v>
      </c>
      <c r="E15" s="93">
        <f>IFERROR(E14/E13,0)</f>
        <v>96.15384615384616</v>
      </c>
      <c r="F15" s="46"/>
      <c r="G15" s="46"/>
      <c r="H15" s="46"/>
      <c r="I15" s="46"/>
      <c r="J15" s="46"/>
      <c r="K15" s="46"/>
      <c r="L15" s="46"/>
      <c r="M15" s="46"/>
      <c r="N15" s="46"/>
      <c r="O15" s="46"/>
      <c r="P15" s="46"/>
      <c r="Q15" s="46"/>
      <c r="R15" s="46"/>
      <c r="S15" s="46"/>
      <c r="T15" s="46"/>
      <c r="U15" s="46"/>
      <c r="V15" s="46"/>
      <c r="W15" s="46"/>
      <c r="X15" s="46"/>
      <c r="Y15" s="46"/>
      <c r="Z15" s="46"/>
    </row>
    <row r="16" spans="1:26" ht="18.5" x14ac:dyDescent="0.25">
      <c r="A16" s="46"/>
      <c r="B16" s="96"/>
      <c r="C16" s="58"/>
      <c r="D16" s="46"/>
      <c r="E16" s="96"/>
      <c r="F16" s="46"/>
      <c r="G16" s="46"/>
      <c r="H16" s="46"/>
      <c r="I16" s="46"/>
      <c r="J16" s="46"/>
      <c r="K16" s="46"/>
      <c r="L16" s="46"/>
      <c r="M16" s="46"/>
      <c r="N16" s="46"/>
      <c r="O16" s="46"/>
      <c r="P16" s="46"/>
      <c r="Q16" s="46"/>
      <c r="R16" s="46"/>
      <c r="S16" s="46"/>
      <c r="T16" s="46"/>
      <c r="U16" s="46"/>
      <c r="V16" s="46"/>
      <c r="W16" s="46"/>
      <c r="X16" s="46"/>
      <c r="Y16" s="46"/>
      <c r="Z16" s="46"/>
    </row>
    <row r="17" spans="1:26" ht="22.5" customHeight="1" x14ac:dyDescent="0.25">
      <c r="A17" s="48" t="s">
        <v>83</v>
      </c>
      <c r="B17" s="97"/>
      <c r="C17" s="58"/>
      <c r="D17" s="53" t="s">
        <v>63</v>
      </c>
      <c r="E17" s="97"/>
      <c r="F17" s="46"/>
      <c r="G17" s="46"/>
      <c r="H17" s="46"/>
      <c r="I17" s="46"/>
      <c r="J17" s="46"/>
      <c r="K17" s="46"/>
      <c r="L17" s="46"/>
      <c r="M17" s="46"/>
      <c r="N17" s="46"/>
      <c r="O17" s="46"/>
      <c r="P17" s="46"/>
      <c r="Q17" s="46"/>
      <c r="R17" s="46"/>
      <c r="S17" s="46"/>
      <c r="T17" s="46"/>
      <c r="U17" s="46"/>
      <c r="V17" s="46"/>
      <c r="W17" s="46"/>
      <c r="X17" s="46"/>
      <c r="Y17" s="46"/>
      <c r="Z17" s="46"/>
    </row>
    <row r="18" spans="1:26" ht="18.75" customHeight="1" x14ac:dyDescent="0.25">
      <c r="A18" s="55" t="s">
        <v>57</v>
      </c>
      <c r="B18" s="92" t="s">
        <v>59</v>
      </c>
      <c r="C18" s="58"/>
      <c r="D18" s="55" t="s">
        <v>57</v>
      </c>
      <c r="E18" s="92" t="s">
        <v>59</v>
      </c>
      <c r="F18" s="46"/>
      <c r="G18" s="46"/>
      <c r="H18" s="46"/>
      <c r="I18" s="46"/>
      <c r="J18" s="46"/>
      <c r="K18" s="46"/>
      <c r="L18" s="46"/>
      <c r="M18" s="46"/>
      <c r="N18" s="46"/>
      <c r="O18" s="46"/>
      <c r="P18" s="46"/>
      <c r="Q18" s="46"/>
      <c r="R18" s="46"/>
      <c r="S18" s="46"/>
      <c r="T18" s="46"/>
      <c r="U18" s="46"/>
      <c r="V18" s="46"/>
      <c r="W18" s="46"/>
      <c r="X18" s="46"/>
      <c r="Y18" s="46"/>
      <c r="Z18" s="46"/>
    </row>
    <row r="19" spans="1:26" ht="21" customHeight="1" thickBot="1" x14ac:dyDescent="0.3">
      <c r="A19" s="57" t="s">
        <v>60</v>
      </c>
      <c r="B19" s="93">
        <v>25</v>
      </c>
      <c r="C19" s="58"/>
      <c r="D19" s="57" t="s">
        <v>61</v>
      </c>
      <c r="E19" s="98">
        <v>25</v>
      </c>
      <c r="F19" s="46"/>
      <c r="G19" s="46"/>
      <c r="H19" s="46"/>
      <c r="I19" s="46"/>
      <c r="J19" s="46"/>
      <c r="K19" s="46"/>
      <c r="L19" s="46"/>
      <c r="M19" s="46"/>
      <c r="N19" s="46"/>
      <c r="O19" s="46"/>
      <c r="P19" s="46"/>
      <c r="Q19" s="46"/>
      <c r="R19" s="46"/>
      <c r="S19" s="46"/>
      <c r="T19" s="46"/>
      <c r="U19" s="46"/>
      <c r="V19" s="46"/>
      <c r="W19" s="46"/>
      <c r="X19" s="46"/>
      <c r="Y19" s="46"/>
      <c r="Z19" s="46"/>
    </row>
    <row r="20" spans="1:26" ht="21.75" customHeight="1" x14ac:dyDescent="0.25">
      <c r="A20" s="55" t="s">
        <v>62</v>
      </c>
      <c r="B20" s="94">
        <v>150</v>
      </c>
      <c r="C20" s="58"/>
      <c r="D20" s="55" t="s">
        <v>62</v>
      </c>
      <c r="E20" s="94"/>
      <c r="F20" s="46"/>
      <c r="G20" s="46"/>
      <c r="H20" s="46"/>
      <c r="I20" s="46"/>
      <c r="J20" s="46"/>
      <c r="K20" s="46"/>
      <c r="L20" s="46"/>
      <c r="M20" s="46"/>
      <c r="N20" s="46"/>
      <c r="O20" s="46"/>
      <c r="P20" s="46"/>
      <c r="Q20" s="46"/>
      <c r="R20" s="46"/>
      <c r="S20" s="46"/>
      <c r="T20" s="46"/>
      <c r="U20" s="46"/>
      <c r="V20" s="46"/>
      <c r="W20" s="46"/>
      <c r="X20" s="46"/>
      <c r="Y20" s="46"/>
      <c r="Z20" s="46"/>
    </row>
    <row r="21" spans="1:26" ht="18" customHeight="1" thickBot="1" x14ac:dyDescent="0.3">
      <c r="A21" s="57" t="s">
        <v>61</v>
      </c>
      <c r="B21" s="95">
        <f>NPER(0,-B19,0,B20)</f>
        <v>6</v>
      </c>
      <c r="C21" s="58"/>
      <c r="D21" s="57" t="s">
        <v>60</v>
      </c>
      <c r="E21" s="93">
        <f>IFERROR(E20/E19,0)</f>
        <v>0</v>
      </c>
      <c r="F21" s="46"/>
      <c r="G21" s="46"/>
      <c r="H21" s="46"/>
      <c r="I21" s="46"/>
      <c r="J21" s="46"/>
      <c r="K21" s="46"/>
      <c r="L21" s="46"/>
      <c r="M21" s="46"/>
      <c r="N21" s="46"/>
      <c r="O21" s="46"/>
      <c r="P21" s="46"/>
      <c r="Q21" s="46"/>
      <c r="R21" s="46"/>
      <c r="S21" s="46"/>
      <c r="T21" s="46"/>
      <c r="U21" s="46"/>
      <c r="V21" s="46"/>
      <c r="W21" s="46"/>
      <c r="X21" s="46"/>
      <c r="Y21" s="46"/>
      <c r="Z21" s="46"/>
    </row>
    <row r="22" spans="1:26" ht="18.5" x14ac:dyDescent="0.25">
      <c r="A22" s="46"/>
      <c r="B22" s="96"/>
      <c r="C22" s="58"/>
      <c r="D22" s="46"/>
      <c r="E22" s="96"/>
      <c r="F22" s="46"/>
      <c r="G22" s="46"/>
      <c r="H22" s="46"/>
      <c r="I22" s="46"/>
      <c r="J22" s="46"/>
      <c r="K22" s="46"/>
      <c r="L22" s="46"/>
      <c r="M22" s="46"/>
      <c r="N22" s="46"/>
      <c r="O22" s="46"/>
      <c r="P22" s="46"/>
      <c r="Q22" s="46"/>
      <c r="R22" s="46"/>
      <c r="S22" s="46"/>
      <c r="T22" s="46"/>
      <c r="U22" s="46"/>
      <c r="V22" s="46"/>
      <c r="W22" s="46"/>
      <c r="X22" s="46"/>
      <c r="Y22" s="46"/>
      <c r="Z22" s="46"/>
    </row>
    <row r="23" spans="1:26" ht="21.5" x14ac:dyDescent="0.25">
      <c r="A23" s="48" t="s">
        <v>63</v>
      </c>
      <c r="B23" s="97"/>
      <c r="C23" s="58"/>
      <c r="D23" s="53" t="s">
        <v>63</v>
      </c>
      <c r="E23" s="97"/>
      <c r="F23" s="46"/>
      <c r="G23" s="46"/>
      <c r="H23" s="46"/>
      <c r="I23" s="46"/>
      <c r="J23" s="46"/>
      <c r="K23" s="46"/>
      <c r="L23" s="46"/>
      <c r="M23" s="46"/>
      <c r="N23" s="46"/>
      <c r="O23" s="46"/>
      <c r="P23" s="46"/>
      <c r="Q23" s="46"/>
      <c r="R23" s="46"/>
      <c r="S23" s="46"/>
      <c r="T23" s="46"/>
      <c r="U23" s="46"/>
      <c r="V23" s="46"/>
      <c r="W23" s="46"/>
      <c r="X23" s="46"/>
      <c r="Y23" s="46"/>
      <c r="Z23" s="46"/>
    </row>
    <row r="24" spans="1:26" ht="20.25" customHeight="1" x14ac:dyDescent="0.25">
      <c r="A24" s="55" t="s">
        <v>57</v>
      </c>
      <c r="B24" s="92"/>
      <c r="C24" s="58"/>
      <c r="D24" s="55" t="s">
        <v>57</v>
      </c>
      <c r="E24" s="92"/>
      <c r="F24" s="46"/>
      <c r="G24" s="46"/>
      <c r="H24" s="46"/>
      <c r="I24" s="46"/>
      <c r="J24" s="46"/>
      <c r="K24" s="46"/>
      <c r="L24" s="46"/>
      <c r="M24" s="46"/>
      <c r="N24" s="46"/>
      <c r="O24" s="46"/>
      <c r="P24" s="46"/>
      <c r="Q24" s="46"/>
      <c r="R24" s="46"/>
      <c r="S24" s="46"/>
      <c r="T24" s="46"/>
      <c r="U24" s="46"/>
      <c r="V24" s="46"/>
      <c r="W24" s="46"/>
      <c r="X24" s="46"/>
      <c r="Y24" s="46"/>
      <c r="Z24" s="46"/>
    </row>
    <row r="25" spans="1:26" ht="21" customHeight="1" thickBot="1" x14ac:dyDescent="0.3">
      <c r="A25" s="57" t="s">
        <v>60</v>
      </c>
      <c r="B25" s="93">
        <v>1</v>
      </c>
      <c r="C25" s="58"/>
      <c r="D25" s="57" t="s">
        <v>61</v>
      </c>
      <c r="E25" s="98"/>
      <c r="F25" s="46"/>
      <c r="G25" s="46"/>
      <c r="H25" s="46"/>
      <c r="I25" s="46"/>
      <c r="J25" s="46"/>
      <c r="K25" s="46"/>
      <c r="L25" s="46"/>
      <c r="M25" s="46"/>
      <c r="N25" s="46"/>
      <c r="O25" s="46"/>
      <c r="P25" s="46"/>
      <c r="Q25" s="46"/>
      <c r="R25" s="46"/>
      <c r="S25" s="46"/>
      <c r="T25" s="46"/>
      <c r="U25" s="46"/>
      <c r="V25" s="46"/>
      <c r="W25" s="46"/>
      <c r="X25" s="46"/>
      <c r="Y25" s="46"/>
      <c r="Z25" s="46"/>
    </row>
    <row r="26" spans="1:26" ht="21" customHeight="1" x14ac:dyDescent="0.25">
      <c r="A26" s="55" t="s">
        <v>62</v>
      </c>
      <c r="B26" s="94">
        <v>0</v>
      </c>
      <c r="C26" s="58"/>
      <c r="D26" s="55" t="s">
        <v>62</v>
      </c>
      <c r="E26" s="94"/>
      <c r="F26" s="46"/>
      <c r="G26" s="46"/>
      <c r="H26" s="46"/>
      <c r="I26" s="46"/>
      <c r="J26" s="46"/>
      <c r="K26" s="46"/>
      <c r="L26" s="46"/>
      <c r="M26" s="46"/>
      <c r="N26" s="46"/>
      <c r="O26" s="46"/>
      <c r="P26" s="46"/>
      <c r="Q26" s="46"/>
      <c r="R26" s="46"/>
      <c r="S26" s="46"/>
      <c r="T26" s="46"/>
      <c r="U26" s="46"/>
      <c r="V26" s="46"/>
      <c r="W26" s="46"/>
      <c r="X26" s="46"/>
      <c r="Y26" s="46"/>
      <c r="Z26" s="46"/>
    </row>
    <row r="27" spans="1:26" ht="18" customHeight="1" thickBot="1" x14ac:dyDescent="0.3">
      <c r="A27" s="57" t="s">
        <v>61</v>
      </c>
      <c r="B27" s="101">
        <f>NPER(0,-B25,0,B26)</f>
        <v>0</v>
      </c>
      <c r="C27" s="58"/>
      <c r="D27" s="57" t="s">
        <v>60</v>
      </c>
      <c r="E27" s="93">
        <f>IFERROR(E26/E25,0)</f>
        <v>0</v>
      </c>
      <c r="F27" s="46"/>
      <c r="G27" s="46"/>
      <c r="H27" s="46"/>
      <c r="I27" s="46"/>
      <c r="J27" s="46"/>
      <c r="K27" s="46"/>
      <c r="L27" s="46"/>
      <c r="M27" s="46"/>
      <c r="N27" s="46"/>
      <c r="O27" s="46"/>
      <c r="P27" s="46"/>
      <c r="Q27" s="46"/>
      <c r="R27" s="46"/>
      <c r="S27" s="46"/>
      <c r="T27" s="46"/>
      <c r="U27" s="46"/>
      <c r="V27" s="46"/>
      <c r="W27" s="46"/>
      <c r="X27" s="46"/>
      <c r="Y27" s="46"/>
      <c r="Z27" s="46"/>
    </row>
    <row r="28" spans="1:26" ht="19" thickBot="1" x14ac:dyDescent="0.3">
      <c r="A28" s="46"/>
      <c r="B28" s="46"/>
      <c r="C28" s="58"/>
      <c r="D28" s="46"/>
      <c r="E28" s="46"/>
      <c r="F28" s="46"/>
      <c r="G28" s="46"/>
      <c r="H28" s="46"/>
      <c r="I28" s="46"/>
      <c r="J28" s="46"/>
      <c r="K28" s="46"/>
      <c r="L28" s="46"/>
      <c r="M28" s="46"/>
      <c r="N28" s="46"/>
      <c r="O28" s="46"/>
      <c r="P28" s="46"/>
      <c r="Q28" s="46"/>
      <c r="R28" s="46"/>
      <c r="S28" s="46"/>
      <c r="T28" s="46"/>
      <c r="U28" s="46"/>
      <c r="V28" s="46"/>
      <c r="W28" s="46"/>
      <c r="X28" s="46"/>
      <c r="Y28" s="46"/>
      <c r="Z28" s="46"/>
    </row>
    <row r="29" spans="1:26" ht="22" thickBot="1" x14ac:dyDescent="0.3">
      <c r="A29" s="59" t="s">
        <v>64</v>
      </c>
      <c r="B29" s="99">
        <f>B6-B13-B19-B25-E15-E21-E27</f>
        <v>-132.15384615384616</v>
      </c>
      <c r="C29" s="60"/>
      <c r="D29" s="60"/>
      <c r="E29" s="61"/>
      <c r="F29" s="46"/>
      <c r="G29" s="46"/>
      <c r="H29" s="46"/>
      <c r="I29" s="46"/>
      <c r="J29" s="46"/>
      <c r="K29" s="46"/>
      <c r="L29" s="46"/>
      <c r="M29" s="46"/>
      <c r="N29" s="46"/>
      <c r="O29" s="46"/>
      <c r="P29" s="46"/>
      <c r="Q29" s="46"/>
      <c r="R29" s="46"/>
      <c r="S29" s="46"/>
      <c r="T29" s="46"/>
      <c r="U29" s="46"/>
      <c r="V29" s="46"/>
      <c r="W29" s="46"/>
      <c r="X29" s="46"/>
      <c r="Y29" s="46"/>
      <c r="Z29" s="46"/>
    </row>
    <row r="30" spans="1:26" ht="22" thickBot="1" x14ac:dyDescent="0.3">
      <c r="A30" s="59" t="s">
        <v>65</v>
      </c>
      <c r="B30" s="99">
        <f>'Monthly Spending Plan'!E29-4*(B13-B19-B25-E15-E21-E27)</f>
        <v>448.61538461538464</v>
      </c>
      <c r="C30" s="60"/>
      <c r="D30" s="60"/>
      <c r="E30" s="61"/>
      <c r="F30" s="46"/>
      <c r="G30" s="46"/>
      <c r="H30" s="46"/>
      <c r="I30" s="46"/>
      <c r="J30" s="46"/>
      <c r="K30" s="46"/>
      <c r="L30" s="46"/>
      <c r="M30" s="46"/>
      <c r="N30" s="46"/>
      <c r="O30" s="46"/>
      <c r="P30" s="46"/>
      <c r="Q30" s="46"/>
      <c r="R30" s="46"/>
      <c r="S30" s="46"/>
      <c r="T30" s="46"/>
      <c r="U30" s="46"/>
      <c r="V30" s="46"/>
      <c r="W30" s="46"/>
      <c r="X30" s="46"/>
      <c r="Y30" s="46"/>
      <c r="Z30" s="46"/>
    </row>
    <row r="31" spans="1:26" ht="18.5" x14ac:dyDescent="0.25">
      <c r="A31" s="46"/>
      <c r="B31" s="46"/>
      <c r="C31" s="58"/>
      <c r="D31" s="46"/>
      <c r="E31" s="46"/>
      <c r="F31" s="46"/>
      <c r="G31" s="46"/>
      <c r="H31" s="46"/>
      <c r="I31" s="46"/>
      <c r="J31" s="46"/>
      <c r="K31" s="46"/>
      <c r="L31" s="46"/>
      <c r="M31" s="46"/>
      <c r="N31" s="46"/>
      <c r="O31" s="46"/>
      <c r="P31" s="46"/>
      <c r="Q31" s="46"/>
      <c r="R31" s="46"/>
      <c r="S31" s="46"/>
      <c r="T31" s="46"/>
      <c r="U31" s="46"/>
      <c r="V31" s="46"/>
      <c r="W31" s="46"/>
      <c r="X31" s="46"/>
      <c r="Y31" s="46"/>
      <c r="Z31" s="46"/>
    </row>
    <row r="32" spans="1:26" ht="18.5" x14ac:dyDescent="0.25">
      <c r="A32" s="46"/>
      <c r="B32" s="46"/>
      <c r="C32" s="58"/>
      <c r="D32" s="46"/>
      <c r="E32" s="46"/>
      <c r="F32" s="46"/>
      <c r="G32" s="46"/>
      <c r="H32" s="46"/>
      <c r="I32" s="46"/>
      <c r="J32" s="46"/>
      <c r="K32" s="46"/>
      <c r="L32" s="46"/>
      <c r="M32" s="46"/>
      <c r="N32" s="46"/>
      <c r="O32" s="46"/>
      <c r="P32" s="46"/>
      <c r="Q32" s="46"/>
      <c r="R32" s="46"/>
      <c r="S32" s="46"/>
      <c r="T32" s="46"/>
      <c r="U32" s="46"/>
      <c r="V32" s="46"/>
      <c r="W32" s="46"/>
      <c r="X32" s="46"/>
      <c r="Y32" s="46"/>
      <c r="Z32" s="46"/>
    </row>
    <row r="33" spans="1:26" ht="18.5" x14ac:dyDescent="0.25">
      <c r="A33" s="46"/>
      <c r="B33" s="46"/>
      <c r="C33" s="58"/>
      <c r="D33" s="46"/>
      <c r="E33" s="46"/>
      <c r="F33" s="46"/>
      <c r="G33" s="46"/>
      <c r="H33" s="46"/>
      <c r="I33" s="46"/>
      <c r="J33" s="46"/>
      <c r="K33" s="46"/>
      <c r="L33" s="46"/>
      <c r="M33" s="46"/>
      <c r="N33" s="46"/>
      <c r="O33" s="46"/>
      <c r="P33" s="46"/>
      <c r="Q33" s="46"/>
      <c r="R33" s="46"/>
      <c r="S33" s="46"/>
      <c r="T33" s="46"/>
      <c r="U33" s="46"/>
      <c r="V33" s="46"/>
      <c r="W33" s="46"/>
      <c r="X33" s="46"/>
      <c r="Y33" s="46"/>
      <c r="Z33" s="46"/>
    </row>
    <row r="34" spans="1:26" ht="18.5" x14ac:dyDescent="0.25">
      <c r="A34" s="46"/>
      <c r="B34" s="46"/>
      <c r="C34" s="58"/>
      <c r="D34" s="46"/>
      <c r="E34" s="46"/>
      <c r="F34" s="46"/>
      <c r="G34" s="46"/>
      <c r="H34" s="46"/>
      <c r="I34" s="46"/>
      <c r="J34" s="46"/>
      <c r="K34" s="46"/>
      <c r="L34" s="46"/>
      <c r="M34" s="46"/>
      <c r="N34" s="46"/>
      <c r="O34" s="46"/>
      <c r="P34" s="46"/>
      <c r="Q34" s="46"/>
      <c r="R34" s="46"/>
      <c r="S34" s="46"/>
      <c r="T34" s="46"/>
      <c r="U34" s="46"/>
      <c r="V34" s="46"/>
      <c r="W34" s="46"/>
      <c r="X34" s="46"/>
      <c r="Y34" s="46"/>
      <c r="Z34" s="46"/>
    </row>
    <row r="35" spans="1:26" ht="18.5" x14ac:dyDescent="0.25">
      <c r="A35" s="46"/>
      <c r="B35" s="46"/>
      <c r="C35" s="58"/>
      <c r="D35" s="46"/>
      <c r="E35" s="46"/>
      <c r="F35" s="46"/>
      <c r="G35" s="46"/>
      <c r="H35" s="46"/>
      <c r="I35" s="46"/>
      <c r="J35" s="46"/>
      <c r="K35" s="46"/>
      <c r="L35" s="46"/>
      <c r="M35" s="46"/>
      <c r="N35" s="46"/>
      <c r="O35" s="46"/>
      <c r="P35" s="46"/>
      <c r="Q35" s="46"/>
      <c r="R35" s="46"/>
      <c r="S35" s="46"/>
      <c r="T35" s="46"/>
      <c r="U35" s="46"/>
      <c r="V35" s="46"/>
      <c r="W35" s="46"/>
      <c r="X35" s="46"/>
      <c r="Y35" s="46"/>
      <c r="Z35" s="46"/>
    </row>
    <row r="36" spans="1:26" ht="18.5" x14ac:dyDescent="0.25">
      <c r="A36" s="46"/>
      <c r="B36" s="46"/>
      <c r="C36" s="58"/>
      <c r="D36" s="46"/>
      <c r="E36" s="46"/>
      <c r="F36" s="46"/>
      <c r="G36" s="46"/>
      <c r="H36" s="46"/>
      <c r="I36" s="46"/>
      <c r="J36" s="46"/>
      <c r="K36" s="46"/>
      <c r="L36" s="46"/>
      <c r="M36" s="46"/>
      <c r="N36" s="46"/>
      <c r="O36" s="46"/>
      <c r="P36" s="46"/>
      <c r="Q36" s="46"/>
      <c r="R36" s="46"/>
      <c r="S36" s="46"/>
      <c r="T36" s="46"/>
      <c r="U36" s="46"/>
      <c r="V36" s="46"/>
      <c r="W36" s="46"/>
      <c r="X36" s="46"/>
      <c r="Y36" s="46"/>
      <c r="Z36" s="46"/>
    </row>
    <row r="37" spans="1:26" ht="18.5" x14ac:dyDescent="0.25">
      <c r="A37" s="46"/>
      <c r="B37" s="46"/>
      <c r="C37" s="58"/>
      <c r="D37" s="46"/>
      <c r="E37" s="46"/>
      <c r="F37" s="46"/>
      <c r="G37" s="46"/>
      <c r="H37" s="46"/>
      <c r="I37" s="46"/>
      <c r="J37" s="46"/>
      <c r="K37" s="46"/>
      <c r="L37" s="46"/>
      <c r="M37" s="46"/>
      <c r="N37" s="46"/>
      <c r="O37" s="46"/>
      <c r="P37" s="46"/>
      <c r="Q37" s="46"/>
      <c r="R37" s="46"/>
      <c r="S37" s="46"/>
      <c r="T37" s="46"/>
      <c r="U37" s="46"/>
      <c r="V37" s="46"/>
      <c r="W37" s="46"/>
      <c r="X37" s="46"/>
      <c r="Y37" s="46"/>
      <c r="Z37" s="46"/>
    </row>
    <row r="38" spans="1:26" ht="18.5" x14ac:dyDescent="0.25">
      <c r="A38" s="46"/>
      <c r="B38" s="46"/>
      <c r="C38" s="58"/>
      <c r="D38" s="46"/>
      <c r="E38" s="46"/>
      <c r="F38" s="46"/>
      <c r="G38" s="46"/>
      <c r="H38" s="46"/>
      <c r="I38" s="46"/>
      <c r="J38" s="46"/>
      <c r="K38" s="46"/>
      <c r="L38" s="46"/>
      <c r="M38" s="46"/>
      <c r="N38" s="46"/>
      <c r="O38" s="46"/>
      <c r="P38" s="46"/>
      <c r="Q38" s="46"/>
      <c r="R38" s="46"/>
      <c r="S38" s="46"/>
      <c r="T38" s="46"/>
      <c r="U38" s="46"/>
      <c r="V38" s="46"/>
      <c r="W38" s="46"/>
      <c r="X38" s="46"/>
      <c r="Y38" s="46"/>
      <c r="Z38" s="46"/>
    </row>
    <row r="39" spans="1:26" ht="18.5" x14ac:dyDescent="0.25">
      <c r="A39" s="46"/>
      <c r="B39" s="46"/>
      <c r="C39" s="58"/>
      <c r="D39" s="46"/>
      <c r="E39" s="46"/>
      <c r="F39" s="46"/>
      <c r="G39" s="46"/>
      <c r="H39" s="46"/>
      <c r="I39" s="46"/>
      <c r="J39" s="46"/>
      <c r="K39" s="46"/>
      <c r="L39" s="46"/>
      <c r="M39" s="46"/>
      <c r="N39" s="46"/>
      <c r="O39" s="46"/>
      <c r="P39" s="46"/>
      <c r="Q39" s="46"/>
      <c r="R39" s="46"/>
      <c r="S39" s="46"/>
      <c r="T39" s="46"/>
      <c r="U39" s="46"/>
      <c r="V39" s="46"/>
      <c r="W39" s="46"/>
      <c r="X39" s="46"/>
      <c r="Y39" s="46"/>
      <c r="Z39" s="46"/>
    </row>
    <row r="40" spans="1:26" ht="18.5" x14ac:dyDescent="0.25">
      <c r="A40" s="46"/>
      <c r="B40" s="46"/>
      <c r="C40" s="58"/>
      <c r="D40" s="46"/>
      <c r="E40" s="46"/>
      <c r="F40" s="46"/>
      <c r="G40" s="46"/>
      <c r="H40" s="46"/>
      <c r="I40" s="46"/>
      <c r="J40" s="46"/>
      <c r="K40" s="46"/>
      <c r="L40" s="46"/>
      <c r="M40" s="46"/>
      <c r="N40" s="46"/>
      <c r="O40" s="46"/>
      <c r="P40" s="46"/>
      <c r="Q40" s="46"/>
      <c r="R40" s="46"/>
      <c r="S40" s="46"/>
      <c r="T40" s="46"/>
      <c r="U40" s="46"/>
      <c r="V40" s="46"/>
      <c r="W40" s="46"/>
      <c r="X40" s="46"/>
      <c r="Y40" s="46"/>
      <c r="Z40" s="46"/>
    </row>
    <row r="41" spans="1:26" ht="18.5" x14ac:dyDescent="0.25">
      <c r="A41" s="46"/>
      <c r="B41" s="46"/>
      <c r="C41" s="58"/>
      <c r="D41" s="46"/>
      <c r="E41" s="46"/>
      <c r="F41" s="46"/>
      <c r="G41" s="46"/>
      <c r="H41" s="46"/>
      <c r="I41" s="46"/>
      <c r="J41" s="46"/>
      <c r="K41" s="46"/>
      <c r="L41" s="46"/>
      <c r="M41" s="46"/>
      <c r="N41" s="46"/>
      <c r="O41" s="46"/>
      <c r="P41" s="46"/>
      <c r="Q41" s="46"/>
      <c r="R41" s="46"/>
      <c r="S41" s="46"/>
      <c r="T41" s="46"/>
      <c r="U41" s="46"/>
      <c r="V41" s="46"/>
      <c r="W41" s="46"/>
      <c r="X41" s="46"/>
      <c r="Y41" s="46"/>
      <c r="Z41" s="46"/>
    </row>
    <row r="42" spans="1:26" ht="18.5" x14ac:dyDescent="0.25">
      <c r="A42" s="46"/>
      <c r="B42" s="46"/>
      <c r="C42" s="58"/>
      <c r="D42" s="46"/>
      <c r="E42" s="46"/>
      <c r="F42" s="46"/>
      <c r="G42" s="46"/>
      <c r="H42" s="46"/>
      <c r="I42" s="46"/>
      <c r="J42" s="46"/>
      <c r="K42" s="46"/>
      <c r="L42" s="46"/>
      <c r="M42" s="46"/>
      <c r="N42" s="46"/>
      <c r="O42" s="46"/>
      <c r="P42" s="46"/>
      <c r="Q42" s="46"/>
      <c r="R42" s="46"/>
      <c r="S42" s="46"/>
      <c r="T42" s="46"/>
      <c r="U42" s="46"/>
      <c r="V42" s="46"/>
      <c r="W42" s="46"/>
      <c r="X42" s="46"/>
      <c r="Y42" s="46"/>
      <c r="Z42" s="46"/>
    </row>
    <row r="43" spans="1:26" ht="18.5" x14ac:dyDescent="0.25">
      <c r="A43" s="46"/>
      <c r="B43" s="46"/>
      <c r="C43" s="58"/>
      <c r="D43" s="46"/>
      <c r="E43" s="46"/>
      <c r="F43" s="46"/>
      <c r="G43" s="46"/>
      <c r="H43" s="46"/>
      <c r="I43" s="46"/>
      <c r="J43" s="46"/>
      <c r="K43" s="46"/>
      <c r="L43" s="46"/>
      <c r="M43" s="46"/>
      <c r="N43" s="46"/>
      <c r="O43" s="46"/>
      <c r="P43" s="46"/>
      <c r="Q43" s="46"/>
      <c r="R43" s="46"/>
      <c r="S43" s="46"/>
      <c r="T43" s="46"/>
      <c r="U43" s="46"/>
      <c r="V43" s="46"/>
      <c r="W43" s="46"/>
      <c r="X43" s="46"/>
      <c r="Y43" s="46"/>
      <c r="Z43" s="46"/>
    </row>
    <row r="44" spans="1:26" ht="18.5" x14ac:dyDescent="0.25">
      <c r="A44" s="46"/>
      <c r="B44" s="46"/>
      <c r="C44" s="58"/>
      <c r="D44" s="46"/>
      <c r="E44" s="46"/>
      <c r="F44" s="46"/>
      <c r="G44" s="46"/>
      <c r="H44" s="46"/>
      <c r="I44" s="46"/>
      <c r="J44" s="46"/>
      <c r="K44" s="46"/>
      <c r="L44" s="46"/>
      <c r="M44" s="46"/>
      <c r="N44" s="46"/>
      <c r="O44" s="46"/>
      <c r="P44" s="46"/>
      <c r="Q44" s="46"/>
      <c r="R44" s="46"/>
      <c r="S44" s="46"/>
      <c r="T44" s="46"/>
      <c r="U44" s="46"/>
      <c r="V44" s="46"/>
      <c r="W44" s="46"/>
      <c r="X44" s="46"/>
      <c r="Y44" s="46"/>
      <c r="Z44" s="46"/>
    </row>
    <row r="45" spans="1:26" ht="18.5" x14ac:dyDescent="0.25">
      <c r="A45" s="46"/>
      <c r="B45" s="46"/>
      <c r="C45" s="58"/>
      <c r="D45" s="46"/>
      <c r="E45" s="46"/>
      <c r="F45" s="46"/>
      <c r="G45" s="46"/>
      <c r="H45" s="46"/>
      <c r="I45" s="46"/>
      <c r="J45" s="46"/>
      <c r="K45" s="46"/>
      <c r="L45" s="46"/>
      <c r="M45" s="46"/>
      <c r="N45" s="46"/>
      <c r="O45" s="46"/>
      <c r="P45" s="46"/>
      <c r="Q45" s="46"/>
      <c r="R45" s="46"/>
      <c r="S45" s="46"/>
      <c r="T45" s="46"/>
      <c r="U45" s="46"/>
      <c r="V45" s="46"/>
      <c r="W45" s="46"/>
      <c r="X45" s="46"/>
      <c r="Y45" s="46"/>
      <c r="Z45" s="46"/>
    </row>
    <row r="46" spans="1:26" ht="18.5" x14ac:dyDescent="0.25">
      <c r="A46" s="46"/>
      <c r="B46" s="46"/>
      <c r="C46" s="58"/>
      <c r="D46" s="46"/>
      <c r="E46" s="46"/>
      <c r="F46" s="46"/>
      <c r="G46" s="46"/>
      <c r="H46" s="46"/>
      <c r="I46" s="46"/>
      <c r="J46" s="46"/>
      <c r="K46" s="46"/>
      <c r="L46" s="46"/>
      <c r="M46" s="46"/>
      <c r="N46" s="46"/>
      <c r="O46" s="46"/>
      <c r="P46" s="46"/>
      <c r="Q46" s="46"/>
      <c r="R46" s="46"/>
      <c r="S46" s="46"/>
      <c r="T46" s="46"/>
      <c r="U46" s="46"/>
      <c r="V46" s="46"/>
      <c r="W46" s="46"/>
      <c r="X46" s="46"/>
      <c r="Y46" s="46"/>
      <c r="Z46" s="46"/>
    </row>
    <row r="47" spans="1:26" ht="18.5" x14ac:dyDescent="0.25">
      <c r="A47" s="46"/>
      <c r="B47" s="46"/>
      <c r="C47" s="58"/>
      <c r="D47" s="46"/>
      <c r="E47" s="46"/>
      <c r="F47" s="46"/>
      <c r="G47" s="46"/>
      <c r="H47" s="46"/>
      <c r="I47" s="46"/>
      <c r="J47" s="46"/>
      <c r="K47" s="46"/>
      <c r="L47" s="46"/>
      <c r="M47" s="46"/>
      <c r="N47" s="46"/>
      <c r="O47" s="46"/>
      <c r="P47" s="46"/>
      <c r="Q47" s="46"/>
      <c r="R47" s="46"/>
      <c r="S47" s="46"/>
      <c r="T47" s="46"/>
      <c r="U47" s="46"/>
      <c r="V47" s="46"/>
      <c r="W47" s="46"/>
      <c r="X47" s="46"/>
      <c r="Y47" s="46"/>
      <c r="Z47" s="46"/>
    </row>
    <row r="48" spans="1:26" ht="18.5" x14ac:dyDescent="0.25">
      <c r="A48" s="46"/>
      <c r="B48" s="46"/>
      <c r="C48" s="58"/>
      <c r="D48" s="46"/>
      <c r="E48" s="46"/>
      <c r="F48" s="46"/>
      <c r="G48" s="46"/>
      <c r="H48" s="46"/>
      <c r="I48" s="46"/>
      <c r="J48" s="46"/>
      <c r="K48" s="46"/>
      <c r="L48" s="46"/>
      <c r="M48" s="46"/>
      <c r="N48" s="46"/>
      <c r="O48" s="46"/>
      <c r="P48" s="46"/>
      <c r="Q48" s="46"/>
      <c r="R48" s="46"/>
      <c r="S48" s="46"/>
      <c r="T48" s="46"/>
      <c r="U48" s="46"/>
      <c r="V48" s="46"/>
      <c r="W48" s="46"/>
      <c r="X48" s="46"/>
      <c r="Y48" s="46"/>
      <c r="Z48" s="46"/>
    </row>
    <row r="49" spans="1:26" ht="18.5" x14ac:dyDescent="0.25">
      <c r="A49" s="46"/>
      <c r="B49" s="46"/>
      <c r="C49" s="58"/>
      <c r="D49" s="46"/>
      <c r="E49" s="46"/>
      <c r="F49" s="46"/>
      <c r="G49" s="46"/>
      <c r="H49" s="46"/>
      <c r="I49" s="46"/>
      <c r="J49" s="46"/>
      <c r="K49" s="46"/>
      <c r="L49" s="46"/>
      <c r="M49" s="46"/>
      <c r="N49" s="46"/>
      <c r="O49" s="46"/>
      <c r="P49" s="46"/>
      <c r="Q49" s="46"/>
      <c r="R49" s="46"/>
      <c r="S49" s="46"/>
      <c r="T49" s="46"/>
      <c r="U49" s="46"/>
      <c r="V49" s="46"/>
      <c r="W49" s="46"/>
      <c r="X49" s="46"/>
      <c r="Y49" s="46"/>
      <c r="Z49" s="46"/>
    </row>
    <row r="50" spans="1:26" ht="18.5" x14ac:dyDescent="0.25">
      <c r="A50" s="46"/>
      <c r="B50" s="46"/>
      <c r="C50" s="58"/>
      <c r="D50" s="46"/>
      <c r="E50" s="46"/>
      <c r="F50" s="46"/>
      <c r="G50" s="46"/>
      <c r="H50" s="46"/>
      <c r="I50" s="46"/>
      <c r="J50" s="46"/>
      <c r="K50" s="46"/>
      <c r="L50" s="46"/>
      <c r="M50" s="46"/>
      <c r="N50" s="46"/>
      <c r="O50" s="46"/>
      <c r="P50" s="46"/>
      <c r="Q50" s="46"/>
      <c r="R50" s="46"/>
      <c r="S50" s="46"/>
      <c r="T50" s="46"/>
      <c r="U50" s="46"/>
      <c r="V50" s="46"/>
      <c r="W50" s="46"/>
      <c r="X50" s="46"/>
      <c r="Y50" s="46"/>
      <c r="Z50" s="46"/>
    </row>
    <row r="51" spans="1:26" ht="18.5" x14ac:dyDescent="0.25">
      <c r="A51" s="46"/>
      <c r="B51" s="46"/>
      <c r="C51" s="58"/>
      <c r="D51" s="46"/>
      <c r="E51" s="46"/>
      <c r="F51" s="46"/>
      <c r="G51" s="46"/>
      <c r="H51" s="46"/>
      <c r="I51" s="46"/>
      <c r="J51" s="46"/>
      <c r="K51" s="46"/>
      <c r="L51" s="46"/>
      <c r="M51" s="46"/>
      <c r="N51" s="46"/>
      <c r="O51" s="46"/>
      <c r="P51" s="46"/>
      <c r="Q51" s="46"/>
      <c r="R51" s="46"/>
      <c r="S51" s="46"/>
      <c r="T51" s="46"/>
      <c r="U51" s="46"/>
      <c r="V51" s="46"/>
      <c r="W51" s="46"/>
      <c r="X51" s="46"/>
      <c r="Y51" s="46"/>
      <c r="Z51" s="46"/>
    </row>
    <row r="52" spans="1:26" ht="18.5" x14ac:dyDescent="0.25">
      <c r="A52" s="46"/>
      <c r="B52" s="46"/>
      <c r="C52" s="58"/>
      <c r="D52" s="46"/>
      <c r="E52" s="46"/>
      <c r="F52" s="46"/>
      <c r="G52" s="46"/>
      <c r="H52" s="46"/>
      <c r="I52" s="46"/>
      <c r="J52" s="46"/>
      <c r="K52" s="46"/>
      <c r="L52" s="46"/>
      <c r="M52" s="46"/>
      <c r="N52" s="46"/>
      <c r="O52" s="46"/>
      <c r="P52" s="46"/>
      <c r="Q52" s="46"/>
      <c r="R52" s="46"/>
      <c r="S52" s="46"/>
      <c r="T52" s="46"/>
      <c r="U52" s="46"/>
      <c r="V52" s="46"/>
      <c r="W52" s="46"/>
      <c r="X52" s="46"/>
      <c r="Y52" s="46"/>
      <c r="Z52" s="46"/>
    </row>
    <row r="53" spans="1:26" ht="18.5" x14ac:dyDescent="0.25">
      <c r="A53" s="46"/>
      <c r="B53" s="46"/>
      <c r="C53" s="58"/>
      <c r="D53" s="46"/>
      <c r="E53" s="46"/>
      <c r="F53" s="46"/>
      <c r="G53" s="46"/>
      <c r="H53" s="46"/>
      <c r="I53" s="46"/>
      <c r="J53" s="46"/>
      <c r="K53" s="46"/>
      <c r="L53" s="46"/>
      <c r="M53" s="46"/>
      <c r="N53" s="46"/>
      <c r="O53" s="46"/>
      <c r="P53" s="46"/>
      <c r="Q53" s="46"/>
      <c r="R53" s="46"/>
      <c r="S53" s="46"/>
      <c r="T53" s="46"/>
      <c r="U53" s="46"/>
      <c r="V53" s="46"/>
      <c r="W53" s="46"/>
      <c r="X53" s="46"/>
      <c r="Y53" s="46"/>
      <c r="Z53" s="46"/>
    </row>
    <row r="54" spans="1:26" ht="18.5" x14ac:dyDescent="0.25">
      <c r="A54" s="46"/>
      <c r="B54" s="46"/>
      <c r="C54" s="58"/>
      <c r="D54" s="46"/>
      <c r="E54" s="46"/>
      <c r="F54" s="46"/>
      <c r="G54" s="46"/>
      <c r="H54" s="46"/>
      <c r="I54" s="46"/>
      <c r="J54" s="46"/>
      <c r="K54" s="46"/>
      <c r="L54" s="46"/>
      <c r="M54" s="46"/>
      <c r="N54" s="46"/>
      <c r="O54" s="46"/>
      <c r="P54" s="46"/>
      <c r="Q54" s="46"/>
      <c r="R54" s="46"/>
      <c r="S54" s="46"/>
      <c r="T54" s="46"/>
      <c r="U54" s="46"/>
      <c r="V54" s="46"/>
      <c r="W54" s="46"/>
      <c r="X54" s="46"/>
      <c r="Y54" s="46"/>
      <c r="Z54" s="46"/>
    </row>
    <row r="55" spans="1:26" ht="18.5" x14ac:dyDescent="0.25">
      <c r="A55" s="46"/>
      <c r="B55" s="46"/>
      <c r="C55" s="58"/>
      <c r="D55" s="46"/>
      <c r="E55" s="46"/>
      <c r="F55" s="46"/>
      <c r="G55" s="46"/>
      <c r="H55" s="46"/>
      <c r="I55" s="46"/>
      <c r="J55" s="46"/>
      <c r="K55" s="46"/>
      <c r="L55" s="46"/>
      <c r="M55" s="46"/>
      <c r="N55" s="46"/>
      <c r="O55" s="46"/>
      <c r="P55" s="46"/>
      <c r="Q55" s="46"/>
      <c r="R55" s="46"/>
      <c r="S55" s="46"/>
      <c r="T55" s="46"/>
      <c r="U55" s="46"/>
      <c r="V55" s="46"/>
      <c r="W55" s="46"/>
      <c r="X55" s="46"/>
      <c r="Y55" s="46"/>
      <c r="Z55" s="46"/>
    </row>
    <row r="56" spans="1:26" ht="18.5" x14ac:dyDescent="0.25">
      <c r="A56" s="46"/>
      <c r="B56" s="46"/>
      <c r="C56" s="58"/>
      <c r="D56" s="46"/>
      <c r="E56" s="46"/>
      <c r="F56" s="46"/>
      <c r="G56" s="46"/>
      <c r="H56" s="46"/>
      <c r="I56" s="46"/>
      <c r="J56" s="46"/>
      <c r="K56" s="46"/>
      <c r="L56" s="46"/>
      <c r="M56" s="46"/>
      <c r="N56" s="46"/>
      <c r="O56" s="46"/>
      <c r="P56" s="46"/>
      <c r="Q56" s="46"/>
      <c r="R56" s="46"/>
      <c r="S56" s="46"/>
      <c r="T56" s="46"/>
      <c r="U56" s="46"/>
      <c r="V56" s="46"/>
      <c r="W56" s="46"/>
      <c r="X56" s="46"/>
      <c r="Y56" s="46"/>
      <c r="Z56" s="46"/>
    </row>
    <row r="57" spans="1:26" ht="18.5" x14ac:dyDescent="0.25">
      <c r="A57" s="46"/>
      <c r="B57" s="46"/>
      <c r="C57" s="58"/>
      <c r="D57" s="46"/>
      <c r="E57" s="46"/>
      <c r="F57" s="46"/>
      <c r="G57" s="46"/>
      <c r="H57" s="46"/>
      <c r="I57" s="46"/>
      <c r="J57" s="46"/>
      <c r="K57" s="46"/>
      <c r="L57" s="46"/>
      <c r="M57" s="46"/>
      <c r="N57" s="46"/>
      <c r="O57" s="46"/>
      <c r="P57" s="46"/>
      <c r="Q57" s="46"/>
      <c r="R57" s="46"/>
      <c r="S57" s="46"/>
      <c r="T57" s="46"/>
      <c r="U57" s="46"/>
      <c r="V57" s="46"/>
      <c r="W57" s="46"/>
      <c r="X57" s="46"/>
      <c r="Y57" s="46"/>
      <c r="Z57" s="46"/>
    </row>
    <row r="58" spans="1:26" ht="18.5" x14ac:dyDescent="0.25">
      <c r="A58" s="46"/>
      <c r="B58" s="46"/>
      <c r="C58" s="58"/>
      <c r="D58" s="46"/>
      <c r="E58" s="46"/>
      <c r="F58" s="46"/>
      <c r="G58" s="46"/>
      <c r="H58" s="46"/>
      <c r="I58" s="46"/>
      <c r="J58" s="46"/>
      <c r="K58" s="46"/>
      <c r="L58" s="46"/>
      <c r="M58" s="46"/>
      <c r="N58" s="46"/>
      <c r="O58" s="46"/>
      <c r="P58" s="46"/>
      <c r="Q58" s="46"/>
      <c r="R58" s="46"/>
      <c r="S58" s="46"/>
      <c r="T58" s="46"/>
      <c r="U58" s="46"/>
      <c r="V58" s="46"/>
      <c r="W58" s="46"/>
      <c r="X58" s="46"/>
      <c r="Y58" s="46"/>
      <c r="Z58" s="46"/>
    </row>
    <row r="59" spans="1:26" ht="18.5" x14ac:dyDescent="0.25">
      <c r="A59" s="46"/>
      <c r="B59" s="46"/>
      <c r="C59" s="58"/>
      <c r="D59" s="46"/>
      <c r="E59" s="46"/>
      <c r="F59" s="46"/>
      <c r="G59" s="46"/>
      <c r="H59" s="46"/>
      <c r="I59" s="46"/>
      <c r="J59" s="46"/>
      <c r="K59" s="46"/>
      <c r="L59" s="46"/>
      <c r="M59" s="46"/>
      <c r="N59" s="46"/>
      <c r="O59" s="46"/>
      <c r="P59" s="46"/>
      <c r="Q59" s="46"/>
      <c r="R59" s="46"/>
      <c r="S59" s="46"/>
      <c r="T59" s="46"/>
      <c r="U59" s="46"/>
      <c r="V59" s="46"/>
      <c r="W59" s="46"/>
      <c r="X59" s="46"/>
      <c r="Y59" s="46"/>
      <c r="Z59" s="46"/>
    </row>
    <row r="60" spans="1:26" ht="18.5" x14ac:dyDescent="0.25">
      <c r="A60" s="46"/>
      <c r="B60" s="46"/>
      <c r="C60" s="58"/>
      <c r="D60" s="46"/>
      <c r="E60" s="46"/>
      <c r="F60" s="46"/>
      <c r="G60" s="46"/>
      <c r="H60" s="46"/>
      <c r="I60" s="46"/>
      <c r="J60" s="46"/>
      <c r="K60" s="46"/>
      <c r="L60" s="46"/>
      <c r="M60" s="46"/>
      <c r="N60" s="46"/>
      <c r="O60" s="46"/>
      <c r="P60" s="46"/>
      <c r="Q60" s="46"/>
      <c r="R60" s="46"/>
      <c r="S60" s="46"/>
      <c r="T60" s="46"/>
      <c r="U60" s="46"/>
      <c r="V60" s="46"/>
      <c r="W60" s="46"/>
      <c r="X60" s="46"/>
      <c r="Y60" s="46"/>
      <c r="Z60" s="46"/>
    </row>
    <row r="61" spans="1:26" ht="18.5" x14ac:dyDescent="0.25">
      <c r="A61" s="46"/>
      <c r="B61" s="46"/>
      <c r="C61" s="58"/>
      <c r="D61" s="46"/>
      <c r="E61" s="46"/>
      <c r="F61" s="46"/>
      <c r="G61" s="46"/>
      <c r="H61" s="46"/>
      <c r="I61" s="46"/>
      <c r="J61" s="46"/>
      <c r="K61" s="46"/>
      <c r="L61" s="46"/>
      <c r="M61" s="46"/>
      <c r="N61" s="46"/>
      <c r="O61" s="46"/>
      <c r="P61" s="46"/>
      <c r="Q61" s="46"/>
      <c r="R61" s="46"/>
      <c r="S61" s="46"/>
      <c r="T61" s="46"/>
      <c r="U61" s="46"/>
      <c r="V61" s="46"/>
      <c r="W61" s="46"/>
      <c r="X61" s="46"/>
      <c r="Y61" s="46"/>
      <c r="Z61" s="46"/>
    </row>
    <row r="62" spans="1:26" ht="18.5" x14ac:dyDescent="0.25">
      <c r="A62" s="46"/>
      <c r="B62" s="46"/>
      <c r="C62" s="58"/>
      <c r="D62" s="46"/>
      <c r="E62" s="46"/>
      <c r="F62" s="46"/>
      <c r="G62" s="46"/>
      <c r="H62" s="46"/>
      <c r="I62" s="46"/>
      <c r="J62" s="46"/>
      <c r="K62" s="46"/>
      <c r="L62" s="46"/>
      <c r="M62" s="46"/>
      <c r="N62" s="46"/>
      <c r="O62" s="46"/>
      <c r="P62" s="46"/>
      <c r="Q62" s="46"/>
      <c r="R62" s="46"/>
      <c r="S62" s="46"/>
      <c r="T62" s="46"/>
      <c r="U62" s="46"/>
      <c r="V62" s="46"/>
      <c r="W62" s="46"/>
      <c r="X62" s="46"/>
      <c r="Y62" s="46"/>
      <c r="Z62" s="46"/>
    </row>
    <row r="63" spans="1:26" ht="18.5" x14ac:dyDescent="0.25">
      <c r="A63" s="46"/>
      <c r="B63" s="46"/>
      <c r="C63" s="58"/>
      <c r="D63" s="46"/>
      <c r="E63" s="46"/>
      <c r="F63" s="46"/>
      <c r="G63" s="46"/>
      <c r="H63" s="46"/>
      <c r="I63" s="46"/>
      <c r="J63" s="46"/>
      <c r="K63" s="46"/>
      <c r="L63" s="46"/>
      <c r="M63" s="46"/>
      <c r="N63" s="46"/>
      <c r="O63" s="46"/>
      <c r="P63" s="46"/>
      <c r="Q63" s="46"/>
      <c r="R63" s="46"/>
      <c r="S63" s="46"/>
      <c r="T63" s="46"/>
      <c r="U63" s="46"/>
      <c r="V63" s="46"/>
      <c r="W63" s="46"/>
      <c r="X63" s="46"/>
      <c r="Y63" s="46"/>
      <c r="Z63" s="46"/>
    </row>
    <row r="64" spans="1:26" ht="18.5" x14ac:dyDescent="0.25">
      <c r="A64" s="46"/>
      <c r="B64" s="46"/>
      <c r="C64" s="58"/>
      <c r="D64" s="46"/>
      <c r="E64" s="46"/>
      <c r="F64" s="46"/>
      <c r="G64" s="46"/>
      <c r="H64" s="46"/>
      <c r="I64" s="46"/>
      <c r="J64" s="46"/>
      <c r="K64" s="46"/>
      <c r="L64" s="46"/>
      <c r="M64" s="46"/>
      <c r="N64" s="46"/>
      <c r="O64" s="46"/>
      <c r="P64" s="46"/>
      <c r="Q64" s="46"/>
      <c r="R64" s="46"/>
      <c r="S64" s="46"/>
      <c r="T64" s="46"/>
      <c r="U64" s="46"/>
      <c r="V64" s="46"/>
      <c r="W64" s="46"/>
      <c r="X64" s="46"/>
      <c r="Y64" s="46"/>
      <c r="Z64" s="46"/>
    </row>
    <row r="65" spans="1:26" ht="18.5" x14ac:dyDescent="0.25">
      <c r="A65" s="46"/>
      <c r="B65" s="46"/>
      <c r="C65" s="58"/>
      <c r="D65" s="46"/>
      <c r="E65" s="46"/>
      <c r="F65" s="46"/>
      <c r="G65" s="46"/>
      <c r="H65" s="46"/>
      <c r="I65" s="46"/>
      <c r="J65" s="46"/>
      <c r="K65" s="46"/>
      <c r="L65" s="46"/>
      <c r="M65" s="46"/>
      <c r="N65" s="46"/>
      <c r="O65" s="46"/>
      <c r="P65" s="46"/>
      <c r="Q65" s="46"/>
      <c r="R65" s="46"/>
      <c r="S65" s="46"/>
      <c r="T65" s="46"/>
      <c r="U65" s="46"/>
      <c r="V65" s="46"/>
      <c r="W65" s="46"/>
      <c r="X65" s="46"/>
      <c r="Y65" s="46"/>
      <c r="Z65" s="46"/>
    </row>
    <row r="66" spans="1:26" ht="18.5" x14ac:dyDescent="0.25">
      <c r="A66" s="46"/>
      <c r="B66" s="46"/>
      <c r="C66" s="58"/>
      <c r="D66" s="46"/>
      <c r="E66" s="46"/>
      <c r="F66" s="46"/>
      <c r="G66" s="46"/>
      <c r="H66" s="46"/>
      <c r="I66" s="46"/>
      <c r="J66" s="46"/>
      <c r="K66" s="46"/>
      <c r="L66" s="46"/>
      <c r="M66" s="46"/>
      <c r="N66" s="46"/>
      <c r="O66" s="46"/>
      <c r="P66" s="46"/>
      <c r="Q66" s="46"/>
      <c r="R66" s="46"/>
      <c r="S66" s="46"/>
      <c r="T66" s="46"/>
      <c r="U66" s="46"/>
      <c r="V66" s="46"/>
      <c r="W66" s="46"/>
      <c r="X66" s="46"/>
      <c r="Y66" s="46"/>
      <c r="Z66" s="46"/>
    </row>
    <row r="67" spans="1:26" ht="18.5" x14ac:dyDescent="0.25">
      <c r="A67" s="46"/>
      <c r="B67" s="46"/>
      <c r="C67" s="58"/>
      <c r="D67" s="46"/>
      <c r="E67" s="46"/>
      <c r="F67" s="46"/>
      <c r="G67" s="46"/>
      <c r="H67" s="46"/>
      <c r="I67" s="46"/>
      <c r="J67" s="46"/>
      <c r="K67" s="46"/>
      <c r="L67" s="46"/>
      <c r="M67" s="46"/>
      <c r="N67" s="46"/>
      <c r="O67" s="46"/>
      <c r="P67" s="46"/>
      <c r="Q67" s="46"/>
      <c r="R67" s="46"/>
      <c r="S67" s="46"/>
      <c r="T67" s="46"/>
      <c r="U67" s="46"/>
      <c r="V67" s="46"/>
      <c r="W67" s="46"/>
      <c r="X67" s="46"/>
      <c r="Y67" s="46"/>
      <c r="Z67" s="46"/>
    </row>
    <row r="68" spans="1:26" ht="18.5" x14ac:dyDescent="0.25">
      <c r="A68" s="46"/>
      <c r="B68" s="46"/>
      <c r="C68" s="58"/>
      <c r="D68" s="46"/>
      <c r="E68" s="46"/>
      <c r="F68" s="46"/>
      <c r="G68" s="46"/>
      <c r="H68" s="46"/>
      <c r="I68" s="46"/>
      <c r="J68" s="46"/>
      <c r="K68" s="46"/>
      <c r="L68" s="46"/>
      <c r="M68" s="46"/>
      <c r="N68" s="46"/>
      <c r="O68" s="46"/>
      <c r="P68" s="46"/>
      <c r="Q68" s="46"/>
      <c r="R68" s="46"/>
      <c r="S68" s="46"/>
      <c r="T68" s="46"/>
      <c r="U68" s="46"/>
      <c r="V68" s="46"/>
      <c r="W68" s="46"/>
      <c r="X68" s="46"/>
      <c r="Y68" s="46"/>
      <c r="Z68" s="46"/>
    </row>
    <row r="69" spans="1:26" ht="18.5" x14ac:dyDescent="0.25">
      <c r="A69" s="46"/>
      <c r="B69" s="46"/>
      <c r="C69" s="58"/>
      <c r="D69" s="46"/>
      <c r="E69" s="46"/>
      <c r="F69" s="46"/>
      <c r="G69" s="46"/>
      <c r="H69" s="46"/>
      <c r="I69" s="46"/>
      <c r="J69" s="46"/>
      <c r="K69" s="46"/>
      <c r="L69" s="46"/>
      <c r="M69" s="46"/>
      <c r="N69" s="46"/>
      <c r="O69" s="46"/>
      <c r="P69" s="46"/>
      <c r="Q69" s="46"/>
      <c r="R69" s="46"/>
      <c r="S69" s="46"/>
      <c r="T69" s="46"/>
      <c r="U69" s="46"/>
      <c r="V69" s="46"/>
      <c r="W69" s="46"/>
      <c r="X69" s="46"/>
      <c r="Y69" s="46"/>
      <c r="Z69" s="46"/>
    </row>
    <row r="70" spans="1:26" ht="18.5" x14ac:dyDescent="0.25">
      <c r="A70" s="46"/>
      <c r="B70" s="46"/>
      <c r="C70" s="58"/>
      <c r="D70" s="46"/>
      <c r="E70" s="46"/>
      <c r="F70" s="46"/>
      <c r="G70" s="46"/>
      <c r="H70" s="46"/>
      <c r="I70" s="46"/>
      <c r="J70" s="46"/>
      <c r="K70" s="46"/>
      <c r="L70" s="46"/>
      <c r="M70" s="46"/>
      <c r="N70" s="46"/>
      <c r="O70" s="46"/>
      <c r="P70" s="46"/>
      <c r="Q70" s="46"/>
      <c r="R70" s="46"/>
      <c r="S70" s="46"/>
      <c r="T70" s="46"/>
      <c r="U70" s="46"/>
      <c r="V70" s="46"/>
      <c r="W70" s="46"/>
      <c r="X70" s="46"/>
      <c r="Y70" s="46"/>
      <c r="Z70" s="46"/>
    </row>
    <row r="71" spans="1:26" ht="18.5" x14ac:dyDescent="0.25">
      <c r="A71" s="46"/>
      <c r="B71" s="46"/>
      <c r="C71" s="58"/>
      <c r="D71" s="46"/>
      <c r="E71" s="46"/>
      <c r="F71" s="46"/>
      <c r="G71" s="46"/>
      <c r="H71" s="46"/>
      <c r="I71" s="46"/>
      <c r="J71" s="46"/>
      <c r="K71" s="46"/>
      <c r="L71" s="46"/>
      <c r="M71" s="46"/>
      <c r="N71" s="46"/>
      <c r="O71" s="46"/>
      <c r="P71" s="46"/>
      <c r="Q71" s="46"/>
      <c r="R71" s="46"/>
      <c r="S71" s="46"/>
      <c r="T71" s="46"/>
      <c r="U71" s="46"/>
      <c r="V71" s="46"/>
      <c r="W71" s="46"/>
      <c r="X71" s="46"/>
      <c r="Y71" s="46"/>
      <c r="Z71" s="46"/>
    </row>
    <row r="72" spans="1:26" ht="18.5" x14ac:dyDescent="0.25">
      <c r="A72" s="46"/>
      <c r="B72" s="46"/>
      <c r="C72" s="58"/>
      <c r="D72" s="46"/>
      <c r="E72" s="46"/>
      <c r="F72" s="46"/>
      <c r="G72" s="46"/>
      <c r="H72" s="46"/>
      <c r="I72" s="46"/>
      <c r="J72" s="46"/>
      <c r="K72" s="46"/>
      <c r="L72" s="46"/>
      <c r="M72" s="46"/>
      <c r="N72" s="46"/>
      <c r="O72" s="46"/>
      <c r="P72" s="46"/>
      <c r="Q72" s="46"/>
      <c r="R72" s="46"/>
      <c r="S72" s="46"/>
      <c r="T72" s="46"/>
      <c r="U72" s="46"/>
      <c r="V72" s="46"/>
      <c r="W72" s="46"/>
      <c r="X72" s="46"/>
      <c r="Y72" s="46"/>
      <c r="Z72" s="46"/>
    </row>
    <row r="73" spans="1:26" ht="18.5" x14ac:dyDescent="0.25">
      <c r="A73" s="46"/>
      <c r="B73" s="46"/>
      <c r="C73" s="58"/>
      <c r="D73" s="46"/>
      <c r="E73" s="46"/>
      <c r="F73" s="46"/>
      <c r="G73" s="46"/>
      <c r="H73" s="46"/>
      <c r="I73" s="46"/>
      <c r="J73" s="46"/>
      <c r="K73" s="46"/>
      <c r="L73" s="46"/>
      <c r="M73" s="46"/>
      <c r="N73" s="46"/>
      <c r="O73" s="46"/>
      <c r="P73" s="46"/>
      <c r="Q73" s="46"/>
      <c r="R73" s="46"/>
      <c r="S73" s="46"/>
      <c r="T73" s="46"/>
      <c r="U73" s="46"/>
      <c r="V73" s="46"/>
      <c r="W73" s="46"/>
      <c r="X73" s="46"/>
      <c r="Y73" s="46"/>
      <c r="Z73" s="46"/>
    </row>
    <row r="74" spans="1:26" ht="18.5" x14ac:dyDescent="0.25">
      <c r="A74" s="46"/>
      <c r="B74" s="46"/>
      <c r="C74" s="58"/>
      <c r="D74" s="46"/>
      <c r="E74" s="46"/>
      <c r="F74" s="46"/>
      <c r="G74" s="46"/>
      <c r="H74" s="46"/>
      <c r="I74" s="46"/>
      <c r="J74" s="46"/>
      <c r="K74" s="46"/>
      <c r="L74" s="46"/>
      <c r="M74" s="46"/>
      <c r="N74" s="46"/>
      <c r="O74" s="46"/>
      <c r="P74" s="46"/>
      <c r="Q74" s="46"/>
      <c r="R74" s="46"/>
      <c r="S74" s="46"/>
      <c r="T74" s="46"/>
      <c r="U74" s="46"/>
      <c r="V74" s="46"/>
      <c r="W74" s="46"/>
      <c r="X74" s="46"/>
      <c r="Y74" s="46"/>
      <c r="Z74" s="46"/>
    </row>
    <row r="75" spans="1:26" ht="18.5" x14ac:dyDescent="0.25">
      <c r="A75" s="46"/>
      <c r="B75" s="46"/>
      <c r="C75" s="58"/>
      <c r="D75" s="46"/>
      <c r="E75" s="46"/>
      <c r="F75" s="46"/>
      <c r="G75" s="46"/>
      <c r="H75" s="46"/>
      <c r="I75" s="46"/>
      <c r="J75" s="46"/>
      <c r="K75" s="46"/>
      <c r="L75" s="46"/>
      <c r="M75" s="46"/>
      <c r="N75" s="46"/>
      <c r="O75" s="46"/>
      <c r="P75" s="46"/>
      <c r="Q75" s="46"/>
      <c r="R75" s="46"/>
      <c r="S75" s="46"/>
      <c r="T75" s="46"/>
      <c r="U75" s="46"/>
      <c r="V75" s="46"/>
      <c r="W75" s="46"/>
      <c r="X75" s="46"/>
      <c r="Y75" s="46"/>
      <c r="Z75" s="46"/>
    </row>
    <row r="76" spans="1:26" ht="18.5" x14ac:dyDescent="0.25">
      <c r="A76" s="46"/>
      <c r="B76" s="46"/>
      <c r="C76" s="58"/>
      <c r="D76" s="46"/>
      <c r="E76" s="46"/>
      <c r="F76" s="46"/>
      <c r="G76" s="46"/>
      <c r="H76" s="46"/>
      <c r="I76" s="46"/>
      <c r="J76" s="46"/>
      <c r="K76" s="46"/>
      <c r="L76" s="46"/>
      <c r="M76" s="46"/>
      <c r="N76" s="46"/>
      <c r="O76" s="46"/>
      <c r="P76" s="46"/>
      <c r="Q76" s="46"/>
      <c r="R76" s="46"/>
      <c r="S76" s="46"/>
      <c r="T76" s="46"/>
      <c r="U76" s="46"/>
      <c r="V76" s="46"/>
      <c r="W76" s="46"/>
      <c r="X76" s="46"/>
      <c r="Y76" s="46"/>
      <c r="Z76" s="46"/>
    </row>
    <row r="77" spans="1:26" ht="18.5" x14ac:dyDescent="0.25">
      <c r="A77" s="46"/>
      <c r="B77" s="46"/>
      <c r="C77" s="58"/>
      <c r="D77" s="46"/>
      <c r="E77" s="46"/>
      <c r="F77" s="46"/>
      <c r="G77" s="46"/>
      <c r="H77" s="46"/>
      <c r="I77" s="46"/>
      <c r="J77" s="46"/>
      <c r="K77" s="46"/>
      <c r="L77" s="46"/>
      <c r="M77" s="46"/>
      <c r="N77" s="46"/>
      <c r="O77" s="46"/>
      <c r="P77" s="46"/>
      <c r="Q77" s="46"/>
      <c r="R77" s="46"/>
      <c r="S77" s="46"/>
      <c r="T77" s="46"/>
      <c r="U77" s="46"/>
      <c r="V77" s="46"/>
      <c r="W77" s="46"/>
      <c r="X77" s="46"/>
      <c r="Y77" s="46"/>
      <c r="Z77" s="46"/>
    </row>
    <row r="78" spans="1:26" ht="18.5" x14ac:dyDescent="0.25">
      <c r="A78" s="46"/>
      <c r="B78" s="46"/>
      <c r="C78" s="58"/>
      <c r="D78" s="46"/>
      <c r="E78" s="46"/>
      <c r="F78" s="46"/>
      <c r="G78" s="46"/>
      <c r="H78" s="46"/>
      <c r="I78" s="46"/>
      <c r="J78" s="46"/>
      <c r="K78" s="46"/>
      <c r="L78" s="46"/>
      <c r="M78" s="46"/>
      <c r="N78" s="46"/>
      <c r="O78" s="46"/>
      <c r="P78" s="46"/>
      <c r="Q78" s="46"/>
      <c r="R78" s="46"/>
      <c r="S78" s="46"/>
      <c r="T78" s="46"/>
      <c r="U78" s="46"/>
      <c r="V78" s="46"/>
      <c r="W78" s="46"/>
      <c r="X78" s="46"/>
      <c r="Y78" s="46"/>
      <c r="Z78" s="46"/>
    </row>
    <row r="79" spans="1:26" ht="18.5" x14ac:dyDescent="0.25">
      <c r="A79" s="46"/>
      <c r="B79" s="46"/>
      <c r="C79" s="58"/>
      <c r="D79" s="46"/>
      <c r="E79" s="46"/>
      <c r="F79" s="46"/>
      <c r="G79" s="46"/>
      <c r="H79" s="46"/>
      <c r="I79" s="46"/>
      <c r="J79" s="46"/>
      <c r="K79" s="46"/>
      <c r="L79" s="46"/>
      <c r="M79" s="46"/>
      <c r="N79" s="46"/>
      <c r="O79" s="46"/>
      <c r="P79" s="46"/>
      <c r="Q79" s="46"/>
      <c r="R79" s="46"/>
      <c r="S79" s="46"/>
      <c r="T79" s="46"/>
      <c r="U79" s="46"/>
      <c r="V79" s="46"/>
      <c r="W79" s="46"/>
      <c r="X79" s="46"/>
      <c r="Y79" s="46"/>
      <c r="Z79" s="46"/>
    </row>
    <row r="80" spans="1:26" ht="18.5" x14ac:dyDescent="0.25">
      <c r="A80" s="46"/>
      <c r="B80" s="46"/>
      <c r="C80" s="58"/>
      <c r="D80" s="46"/>
      <c r="E80" s="46"/>
      <c r="F80" s="46"/>
      <c r="G80" s="46"/>
      <c r="H80" s="46"/>
      <c r="I80" s="46"/>
      <c r="J80" s="46"/>
      <c r="K80" s="46"/>
      <c r="L80" s="46"/>
      <c r="M80" s="46"/>
      <c r="N80" s="46"/>
      <c r="O80" s="46"/>
      <c r="P80" s="46"/>
      <c r="Q80" s="46"/>
      <c r="R80" s="46"/>
      <c r="S80" s="46"/>
      <c r="T80" s="46"/>
      <c r="U80" s="46"/>
      <c r="V80" s="46"/>
      <c r="W80" s="46"/>
      <c r="X80" s="46"/>
      <c r="Y80" s="46"/>
      <c r="Z80" s="46"/>
    </row>
    <row r="81" spans="1:26" ht="18.5" x14ac:dyDescent="0.25">
      <c r="A81" s="46"/>
      <c r="B81" s="46"/>
      <c r="C81" s="58"/>
      <c r="D81" s="46"/>
      <c r="E81" s="46"/>
      <c r="F81" s="46"/>
      <c r="G81" s="46"/>
      <c r="H81" s="46"/>
      <c r="I81" s="46"/>
      <c r="J81" s="46"/>
      <c r="K81" s="46"/>
      <c r="L81" s="46"/>
      <c r="M81" s="46"/>
      <c r="N81" s="46"/>
      <c r="O81" s="46"/>
      <c r="P81" s="46"/>
      <c r="Q81" s="46"/>
      <c r="R81" s="46"/>
      <c r="S81" s="46"/>
      <c r="T81" s="46"/>
      <c r="U81" s="46"/>
      <c r="V81" s="46"/>
      <c r="W81" s="46"/>
      <c r="X81" s="46"/>
      <c r="Y81" s="46"/>
      <c r="Z81" s="46"/>
    </row>
    <row r="82" spans="1:26" ht="18.5" x14ac:dyDescent="0.25">
      <c r="A82" s="46"/>
      <c r="B82" s="46"/>
      <c r="C82" s="58"/>
      <c r="D82" s="46"/>
      <c r="E82" s="46"/>
      <c r="F82" s="46"/>
      <c r="G82" s="46"/>
      <c r="H82" s="46"/>
      <c r="I82" s="46"/>
      <c r="J82" s="46"/>
      <c r="K82" s="46"/>
      <c r="L82" s="46"/>
      <c r="M82" s="46"/>
      <c r="N82" s="46"/>
      <c r="O82" s="46"/>
      <c r="P82" s="46"/>
      <c r="Q82" s="46"/>
      <c r="R82" s="46"/>
      <c r="S82" s="46"/>
      <c r="T82" s="46"/>
      <c r="U82" s="46"/>
      <c r="V82" s="46"/>
      <c r="W82" s="46"/>
      <c r="X82" s="46"/>
      <c r="Y82" s="46"/>
      <c r="Z82" s="46"/>
    </row>
    <row r="83" spans="1:26" ht="18.5" x14ac:dyDescent="0.25">
      <c r="A83" s="46"/>
      <c r="B83" s="46"/>
      <c r="C83" s="58"/>
      <c r="D83" s="46"/>
      <c r="E83" s="46"/>
      <c r="F83" s="46"/>
      <c r="G83" s="46"/>
      <c r="H83" s="46"/>
      <c r="I83" s="46"/>
      <c r="J83" s="46"/>
      <c r="K83" s="46"/>
      <c r="L83" s="46"/>
      <c r="M83" s="46"/>
      <c r="N83" s="46"/>
      <c r="O83" s="46"/>
      <c r="P83" s="46"/>
      <c r="Q83" s="46"/>
      <c r="R83" s="46"/>
      <c r="S83" s="46"/>
      <c r="T83" s="46"/>
      <c r="U83" s="46"/>
      <c r="V83" s="46"/>
      <c r="W83" s="46"/>
      <c r="X83" s="46"/>
      <c r="Y83" s="46"/>
      <c r="Z83" s="46"/>
    </row>
    <row r="84" spans="1:26" ht="18.5" x14ac:dyDescent="0.25">
      <c r="A84" s="46"/>
      <c r="B84" s="46"/>
      <c r="C84" s="58"/>
      <c r="D84" s="46"/>
      <c r="E84" s="46"/>
      <c r="F84" s="46"/>
      <c r="G84" s="46"/>
      <c r="H84" s="46"/>
      <c r="I84" s="46"/>
      <c r="J84" s="46"/>
      <c r="K84" s="46"/>
      <c r="L84" s="46"/>
      <c r="M84" s="46"/>
      <c r="N84" s="46"/>
      <c r="O84" s="46"/>
      <c r="P84" s="46"/>
      <c r="Q84" s="46"/>
      <c r="R84" s="46"/>
      <c r="S84" s="46"/>
      <c r="T84" s="46"/>
      <c r="U84" s="46"/>
      <c r="V84" s="46"/>
      <c r="W84" s="46"/>
      <c r="X84" s="46"/>
      <c r="Y84" s="46"/>
      <c r="Z84" s="46"/>
    </row>
    <row r="85" spans="1:26" ht="18.5" x14ac:dyDescent="0.25">
      <c r="A85" s="46"/>
      <c r="B85" s="46"/>
      <c r="C85" s="58"/>
      <c r="D85" s="46"/>
      <c r="E85" s="46"/>
      <c r="F85" s="46"/>
      <c r="G85" s="46"/>
      <c r="H85" s="46"/>
      <c r="I85" s="46"/>
      <c r="J85" s="46"/>
      <c r="K85" s="46"/>
      <c r="L85" s="46"/>
      <c r="M85" s="46"/>
      <c r="N85" s="46"/>
      <c r="O85" s="46"/>
      <c r="P85" s="46"/>
      <c r="Q85" s="46"/>
      <c r="R85" s="46"/>
      <c r="S85" s="46"/>
      <c r="T85" s="46"/>
      <c r="U85" s="46"/>
      <c r="V85" s="46"/>
      <c r="W85" s="46"/>
      <c r="X85" s="46"/>
      <c r="Y85" s="46"/>
      <c r="Z85" s="46"/>
    </row>
    <row r="86" spans="1:26" ht="18.5" x14ac:dyDescent="0.25">
      <c r="A86" s="46"/>
      <c r="B86" s="46"/>
      <c r="C86" s="58"/>
      <c r="D86" s="46"/>
      <c r="E86" s="46"/>
      <c r="F86" s="46"/>
      <c r="G86" s="46"/>
      <c r="H86" s="46"/>
      <c r="I86" s="46"/>
      <c r="J86" s="46"/>
      <c r="K86" s="46"/>
      <c r="L86" s="46"/>
      <c r="M86" s="46"/>
      <c r="N86" s="46"/>
      <c r="O86" s="46"/>
      <c r="P86" s="46"/>
      <c r="Q86" s="46"/>
      <c r="R86" s="46"/>
      <c r="S86" s="46"/>
      <c r="T86" s="46"/>
      <c r="U86" s="46"/>
      <c r="V86" s="46"/>
      <c r="W86" s="46"/>
      <c r="X86" s="46"/>
      <c r="Y86" s="46"/>
      <c r="Z86" s="46"/>
    </row>
    <row r="87" spans="1:26" ht="18.5" x14ac:dyDescent="0.25">
      <c r="A87" s="46"/>
      <c r="B87" s="46"/>
      <c r="C87" s="58"/>
      <c r="D87" s="46"/>
      <c r="E87" s="46"/>
      <c r="F87" s="46"/>
      <c r="G87" s="46"/>
      <c r="H87" s="46"/>
      <c r="I87" s="46"/>
      <c r="J87" s="46"/>
      <c r="K87" s="46"/>
      <c r="L87" s="46"/>
      <c r="M87" s="46"/>
      <c r="N87" s="46"/>
      <c r="O87" s="46"/>
      <c r="P87" s="46"/>
      <c r="Q87" s="46"/>
      <c r="R87" s="46"/>
      <c r="S87" s="46"/>
      <c r="T87" s="46"/>
      <c r="U87" s="46"/>
      <c r="V87" s="46"/>
      <c r="W87" s="46"/>
      <c r="X87" s="46"/>
      <c r="Y87" s="46"/>
      <c r="Z87" s="46"/>
    </row>
    <row r="88" spans="1:26" ht="18.5" x14ac:dyDescent="0.25">
      <c r="A88" s="46"/>
      <c r="B88" s="46"/>
      <c r="C88" s="58"/>
      <c r="D88" s="46"/>
      <c r="E88" s="46"/>
      <c r="F88" s="46"/>
      <c r="G88" s="46"/>
      <c r="H88" s="46"/>
      <c r="I88" s="46"/>
      <c r="J88" s="46"/>
      <c r="K88" s="46"/>
      <c r="L88" s="46"/>
      <c r="M88" s="46"/>
      <c r="N88" s="46"/>
      <c r="O88" s="46"/>
      <c r="P88" s="46"/>
      <c r="Q88" s="46"/>
      <c r="R88" s="46"/>
      <c r="S88" s="46"/>
      <c r="T88" s="46"/>
      <c r="U88" s="46"/>
      <c r="V88" s="46"/>
      <c r="W88" s="46"/>
      <c r="X88" s="46"/>
      <c r="Y88" s="46"/>
      <c r="Z88" s="46"/>
    </row>
    <row r="89" spans="1:26" ht="18.5" x14ac:dyDescent="0.25">
      <c r="A89" s="46"/>
      <c r="B89" s="46"/>
      <c r="C89" s="58"/>
      <c r="D89" s="46"/>
      <c r="E89" s="46"/>
      <c r="F89" s="46"/>
      <c r="G89" s="46"/>
      <c r="H89" s="46"/>
      <c r="I89" s="46"/>
      <c r="J89" s="46"/>
      <c r="K89" s="46"/>
      <c r="L89" s="46"/>
      <c r="M89" s="46"/>
      <c r="N89" s="46"/>
      <c r="O89" s="46"/>
      <c r="P89" s="46"/>
      <c r="Q89" s="46"/>
      <c r="R89" s="46"/>
      <c r="S89" s="46"/>
      <c r="T89" s="46"/>
      <c r="U89" s="46"/>
      <c r="V89" s="46"/>
      <c r="W89" s="46"/>
      <c r="X89" s="46"/>
      <c r="Y89" s="46"/>
      <c r="Z89" s="46"/>
    </row>
    <row r="90" spans="1:26" ht="18.5" x14ac:dyDescent="0.25">
      <c r="A90" s="46"/>
      <c r="B90" s="46"/>
      <c r="C90" s="58"/>
      <c r="D90" s="46"/>
      <c r="E90" s="46"/>
      <c r="F90" s="46"/>
      <c r="G90" s="46"/>
      <c r="H90" s="46"/>
      <c r="I90" s="46"/>
      <c r="J90" s="46"/>
      <c r="K90" s="46"/>
      <c r="L90" s="46"/>
      <c r="M90" s="46"/>
      <c r="N90" s="46"/>
      <c r="O90" s="46"/>
      <c r="P90" s="46"/>
      <c r="Q90" s="46"/>
      <c r="R90" s="46"/>
      <c r="S90" s="46"/>
      <c r="T90" s="46"/>
      <c r="U90" s="46"/>
      <c r="V90" s="46"/>
      <c r="W90" s="46"/>
      <c r="X90" s="46"/>
      <c r="Y90" s="46"/>
      <c r="Z90" s="46"/>
    </row>
    <row r="91" spans="1:26" ht="18.5" x14ac:dyDescent="0.25">
      <c r="A91" s="46"/>
      <c r="B91" s="46"/>
      <c r="C91" s="58"/>
      <c r="D91" s="46"/>
      <c r="E91" s="46"/>
      <c r="F91" s="46"/>
      <c r="G91" s="46"/>
      <c r="H91" s="46"/>
      <c r="I91" s="46"/>
      <c r="J91" s="46"/>
      <c r="K91" s="46"/>
      <c r="L91" s="46"/>
      <c r="M91" s="46"/>
      <c r="N91" s="46"/>
      <c r="O91" s="46"/>
      <c r="P91" s="46"/>
      <c r="Q91" s="46"/>
      <c r="R91" s="46"/>
      <c r="S91" s="46"/>
      <c r="T91" s="46"/>
      <c r="U91" s="46"/>
      <c r="V91" s="46"/>
      <c r="W91" s="46"/>
      <c r="X91" s="46"/>
      <c r="Y91" s="46"/>
      <c r="Z91" s="46"/>
    </row>
    <row r="92" spans="1:26" ht="18.5" x14ac:dyDescent="0.25">
      <c r="A92" s="46"/>
      <c r="B92" s="46"/>
      <c r="C92" s="58"/>
      <c r="D92" s="46"/>
      <c r="E92" s="46"/>
      <c r="F92" s="46"/>
      <c r="G92" s="46"/>
      <c r="H92" s="46"/>
      <c r="I92" s="46"/>
      <c r="J92" s="46"/>
      <c r="K92" s="46"/>
      <c r="L92" s="46"/>
      <c r="M92" s="46"/>
      <c r="N92" s="46"/>
      <c r="O92" s="46"/>
      <c r="P92" s="46"/>
      <c r="Q92" s="46"/>
      <c r="R92" s="46"/>
      <c r="S92" s="46"/>
      <c r="T92" s="46"/>
      <c r="U92" s="46"/>
      <c r="V92" s="46"/>
      <c r="W92" s="46"/>
      <c r="X92" s="46"/>
      <c r="Y92" s="46"/>
      <c r="Z92" s="46"/>
    </row>
    <row r="93" spans="1:26" ht="18.5" x14ac:dyDescent="0.25">
      <c r="A93" s="46"/>
      <c r="B93" s="46"/>
      <c r="C93" s="58"/>
      <c r="D93" s="46"/>
      <c r="E93" s="46"/>
      <c r="F93" s="46"/>
      <c r="G93" s="46"/>
      <c r="H93" s="46"/>
      <c r="I93" s="46"/>
      <c r="J93" s="46"/>
      <c r="K93" s="46"/>
      <c r="L93" s="46"/>
      <c r="M93" s="46"/>
      <c r="N93" s="46"/>
      <c r="O93" s="46"/>
      <c r="P93" s="46"/>
      <c r="Q93" s="46"/>
      <c r="R93" s="46"/>
      <c r="S93" s="46"/>
      <c r="T93" s="46"/>
      <c r="U93" s="46"/>
      <c r="V93" s="46"/>
      <c r="W93" s="46"/>
      <c r="X93" s="46"/>
      <c r="Y93" s="46"/>
      <c r="Z93" s="46"/>
    </row>
    <row r="94" spans="1:26" ht="18.5" x14ac:dyDescent="0.25">
      <c r="A94" s="46"/>
      <c r="B94" s="46"/>
      <c r="C94" s="58"/>
      <c r="D94" s="46"/>
      <c r="E94" s="46"/>
      <c r="F94" s="46"/>
      <c r="G94" s="46"/>
      <c r="H94" s="46"/>
      <c r="I94" s="46"/>
      <c r="J94" s="46"/>
      <c r="K94" s="46"/>
      <c r="L94" s="46"/>
      <c r="M94" s="46"/>
      <c r="N94" s="46"/>
      <c r="O94" s="46"/>
      <c r="P94" s="46"/>
      <c r="Q94" s="46"/>
      <c r="R94" s="46"/>
      <c r="S94" s="46"/>
      <c r="T94" s="46"/>
      <c r="U94" s="46"/>
      <c r="V94" s="46"/>
      <c r="W94" s="46"/>
      <c r="X94" s="46"/>
      <c r="Y94" s="46"/>
      <c r="Z94" s="46"/>
    </row>
    <row r="95" spans="1:26" ht="18.5" x14ac:dyDescent="0.25">
      <c r="A95" s="46"/>
      <c r="B95" s="46"/>
      <c r="C95" s="58"/>
      <c r="D95" s="46"/>
      <c r="E95" s="46"/>
      <c r="F95" s="46"/>
      <c r="G95" s="46"/>
      <c r="H95" s="46"/>
      <c r="I95" s="46"/>
      <c r="J95" s="46"/>
      <c r="K95" s="46"/>
      <c r="L95" s="46"/>
      <c r="M95" s="46"/>
      <c r="N95" s="46"/>
      <c r="O95" s="46"/>
      <c r="P95" s="46"/>
      <c r="Q95" s="46"/>
      <c r="R95" s="46"/>
      <c r="S95" s="46"/>
      <c r="T95" s="46"/>
      <c r="U95" s="46"/>
      <c r="V95" s="46"/>
      <c r="W95" s="46"/>
      <c r="X95" s="46"/>
      <c r="Y95" s="46"/>
      <c r="Z95" s="46"/>
    </row>
    <row r="96" spans="1:26" ht="18.5" x14ac:dyDescent="0.25">
      <c r="A96" s="46"/>
      <c r="B96" s="46"/>
      <c r="C96" s="58"/>
      <c r="D96" s="46"/>
      <c r="E96" s="46"/>
      <c r="F96" s="46"/>
      <c r="G96" s="46"/>
      <c r="H96" s="46"/>
      <c r="I96" s="46"/>
      <c r="J96" s="46"/>
      <c r="K96" s="46"/>
      <c r="L96" s="46"/>
      <c r="M96" s="46"/>
      <c r="N96" s="46"/>
      <c r="O96" s="46"/>
      <c r="P96" s="46"/>
      <c r="Q96" s="46"/>
      <c r="R96" s="46"/>
      <c r="S96" s="46"/>
      <c r="T96" s="46"/>
      <c r="U96" s="46"/>
      <c r="V96" s="46"/>
      <c r="W96" s="46"/>
      <c r="X96" s="46"/>
      <c r="Y96" s="46"/>
      <c r="Z96" s="46"/>
    </row>
    <row r="97" spans="1:26" ht="18.5" x14ac:dyDescent="0.25">
      <c r="A97" s="46"/>
      <c r="B97" s="46"/>
      <c r="C97" s="58"/>
      <c r="D97" s="46"/>
      <c r="E97" s="46"/>
      <c r="F97" s="46"/>
      <c r="G97" s="46"/>
      <c r="H97" s="46"/>
      <c r="I97" s="46"/>
      <c r="J97" s="46"/>
      <c r="K97" s="46"/>
      <c r="L97" s="46"/>
      <c r="M97" s="46"/>
      <c r="N97" s="46"/>
      <c r="O97" s="46"/>
      <c r="P97" s="46"/>
      <c r="Q97" s="46"/>
      <c r="R97" s="46"/>
      <c r="S97" s="46"/>
      <c r="T97" s="46"/>
      <c r="U97" s="46"/>
      <c r="V97" s="46"/>
      <c r="W97" s="46"/>
      <c r="X97" s="46"/>
      <c r="Y97" s="46"/>
      <c r="Z97" s="46"/>
    </row>
    <row r="98" spans="1:26" ht="18.5" x14ac:dyDescent="0.25">
      <c r="A98" s="46"/>
      <c r="B98" s="46"/>
      <c r="C98" s="58"/>
      <c r="D98" s="46"/>
      <c r="E98" s="46"/>
      <c r="F98" s="46"/>
      <c r="G98" s="46"/>
      <c r="H98" s="46"/>
      <c r="I98" s="46"/>
      <c r="J98" s="46"/>
      <c r="K98" s="46"/>
      <c r="L98" s="46"/>
      <c r="M98" s="46"/>
      <c r="N98" s="46"/>
      <c r="O98" s="46"/>
      <c r="P98" s="46"/>
      <c r="Q98" s="46"/>
      <c r="R98" s="46"/>
      <c r="S98" s="46"/>
      <c r="T98" s="46"/>
      <c r="U98" s="46"/>
      <c r="V98" s="46"/>
      <c r="W98" s="46"/>
      <c r="X98" s="46"/>
      <c r="Y98" s="46"/>
      <c r="Z98" s="46"/>
    </row>
    <row r="99" spans="1:26" ht="18.5" x14ac:dyDescent="0.25">
      <c r="A99" s="46"/>
      <c r="B99" s="46"/>
      <c r="C99" s="58"/>
      <c r="D99" s="46"/>
      <c r="E99" s="46"/>
      <c r="F99" s="46"/>
      <c r="G99" s="46"/>
      <c r="H99" s="46"/>
      <c r="I99" s="46"/>
      <c r="J99" s="46"/>
      <c r="K99" s="46"/>
      <c r="L99" s="46"/>
      <c r="M99" s="46"/>
      <c r="N99" s="46"/>
      <c r="O99" s="46"/>
      <c r="P99" s="46"/>
      <c r="Q99" s="46"/>
      <c r="R99" s="46"/>
      <c r="S99" s="46"/>
      <c r="T99" s="46"/>
      <c r="U99" s="46"/>
      <c r="V99" s="46"/>
      <c r="W99" s="46"/>
      <c r="X99" s="46"/>
      <c r="Y99" s="46"/>
      <c r="Z99" s="46"/>
    </row>
    <row r="100" spans="1:26" ht="18.5" x14ac:dyDescent="0.25">
      <c r="A100" s="46"/>
      <c r="B100" s="46"/>
      <c r="C100" s="58"/>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8.5" x14ac:dyDescent="0.25">
      <c r="A101" s="46"/>
      <c r="B101" s="46"/>
      <c r="C101" s="58"/>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8.5" x14ac:dyDescent="0.25">
      <c r="A102" s="46"/>
      <c r="B102" s="46"/>
      <c r="C102" s="58"/>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8.5" x14ac:dyDescent="0.25">
      <c r="A103" s="46"/>
      <c r="B103" s="46"/>
      <c r="C103" s="58"/>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8.5" x14ac:dyDescent="0.25">
      <c r="A104" s="46"/>
      <c r="B104" s="46"/>
      <c r="C104" s="58"/>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8.5" x14ac:dyDescent="0.25">
      <c r="A105" s="46"/>
      <c r="B105" s="46"/>
      <c r="C105" s="58"/>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8.5" x14ac:dyDescent="0.25">
      <c r="A106" s="46"/>
      <c r="B106" s="46"/>
      <c r="C106" s="58"/>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8.5" x14ac:dyDescent="0.25">
      <c r="A107" s="46"/>
      <c r="B107" s="46"/>
      <c r="C107" s="58"/>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8.5" x14ac:dyDescent="0.25">
      <c r="A108" s="46"/>
      <c r="B108" s="46"/>
      <c r="C108" s="58"/>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8.5" x14ac:dyDescent="0.25">
      <c r="A109" s="46"/>
      <c r="B109" s="46"/>
      <c r="C109" s="58"/>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8.5" x14ac:dyDescent="0.25">
      <c r="A110" s="46"/>
      <c r="B110" s="46"/>
      <c r="C110" s="58"/>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8.5" x14ac:dyDescent="0.25">
      <c r="A111" s="46"/>
      <c r="B111" s="46"/>
      <c r="C111" s="58"/>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8.5" x14ac:dyDescent="0.25">
      <c r="A112" s="46"/>
      <c r="B112" s="46"/>
      <c r="C112" s="58"/>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8.5" x14ac:dyDescent="0.25">
      <c r="A113" s="46"/>
      <c r="B113" s="46"/>
      <c r="C113" s="58"/>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8.5" x14ac:dyDescent="0.25">
      <c r="A114" s="46"/>
      <c r="B114" s="46"/>
      <c r="C114" s="58"/>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8.5" x14ac:dyDescent="0.25">
      <c r="A115" s="46"/>
      <c r="B115" s="46"/>
      <c r="C115" s="58"/>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8.5" x14ac:dyDescent="0.25">
      <c r="A116" s="46"/>
      <c r="B116" s="46"/>
      <c r="C116" s="58"/>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8.5" x14ac:dyDescent="0.25">
      <c r="A117" s="46"/>
      <c r="B117" s="46"/>
      <c r="C117" s="58"/>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8.5" x14ac:dyDescent="0.25">
      <c r="A118" s="46"/>
      <c r="B118" s="46"/>
      <c r="C118" s="58"/>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8.5" x14ac:dyDescent="0.25">
      <c r="A119" s="46"/>
      <c r="B119" s="46"/>
      <c r="C119" s="58"/>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8.5" x14ac:dyDescent="0.25">
      <c r="A120" s="46"/>
      <c r="B120" s="46"/>
      <c r="C120" s="58"/>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8.5" x14ac:dyDescent="0.25">
      <c r="A121" s="46"/>
      <c r="B121" s="46"/>
      <c r="C121" s="58"/>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8.5" x14ac:dyDescent="0.25">
      <c r="A122" s="46"/>
      <c r="B122" s="46"/>
      <c r="C122" s="58"/>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8.5" x14ac:dyDescent="0.25">
      <c r="A123" s="46"/>
      <c r="B123" s="46"/>
      <c r="C123" s="58"/>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8.5" x14ac:dyDescent="0.25">
      <c r="A124" s="46"/>
      <c r="B124" s="46"/>
      <c r="C124" s="58"/>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8.5" x14ac:dyDescent="0.25">
      <c r="A125" s="46"/>
      <c r="B125" s="46"/>
      <c r="C125" s="58"/>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8.5" x14ac:dyDescent="0.25">
      <c r="A126" s="46"/>
      <c r="B126" s="46"/>
      <c r="C126" s="58"/>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8.5" x14ac:dyDescent="0.25">
      <c r="A127" s="46"/>
      <c r="B127" s="46"/>
      <c r="C127" s="58"/>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8.5" x14ac:dyDescent="0.25">
      <c r="A128" s="46"/>
      <c r="B128" s="46"/>
      <c r="C128" s="58"/>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8.5" x14ac:dyDescent="0.25">
      <c r="A129" s="46"/>
      <c r="B129" s="46"/>
      <c r="C129" s="58"/>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8.5" x14ac:dyDescent="0.25">
      <c r="A130" s="46"/>
      <c r="B130" s="46"/>
      <c r="C130" s="58"/>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8.5" x14ac:dyDescent="0.25">
      <c r="A131" s="46"/>
      <c r="B131" s="46"/>
      <c r="C131" s="58"/>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8.5" x14ac:dyDescent="0.25">
      <c r="A132" s="46"/>
      <c r="B132" s="46"/>
      <c r="C132" s="58"/>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8.5" x14ac:dyDescent="0.25">
      <c r="A133" s="46"/>
      <c r="B133" s="46"/>
      <c r="C133" s="58"/>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8.5" x14ac:dyDescent="0.25">
      <c r="A134" s="46"/>
      <c r="B134" s="46"/>
      <c r="C134" s="58"/>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8.5" x14ac:dyDescent="0.25">
      <c r="A135" s="46"/>
      <c r="B135" s="46"/>
      <c r="C135" s="58"/>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8.5" x14ac:dyDescent="0.25">
      <c r="A136" s="46"/>
      <c r="B136" s="46"/>
      <c r="C136" s="58"/>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8.5" x14ac:dyDescent="0.25">
      <c r="A137" s="46"/>
      <c r="B137" s="46"/>
      <c r="C137" s="58"/>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8.5" x14ac:dyDescent="0.25">
      <c r="A138" s="46"/>
      <c r="B138" s="46"/>
      <c r="C138" s="58"/>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8.5" x14ac:dyDescent="0.25">
      <c r="A139" s="46"/>
      <c r="B139" s="46"/>
      <c r="C139" s="58"/>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8.5" x14ac:dyDescent="0.25">
      <c r="A140" s="46"/>
      <c r="B140" s="46"/>
      <c r="C140" s="58"/>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8.5" x14ac:dyDescent="0.25">
      <c r="A141" s="46"/>
      <c r="B141" s="46"/>
      <c r="C141" s="58"/>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8.5" x14ac:dyDescent="0.25">
      <c r="A142" s="46"/>
      <c r="B142" s="46"/>
      <c r="C142" s="58"/>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8.5" x14ac:dyDescent="0.25">
      <c r="A143" s="46"/>
      <c r="B143" s="46"/>
      <c r="C143" s="58"/>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8.5" x14ac:dyDescent="0.25">
      <c r="A144" s="46"/>
      <c r="B144" s="46"/>
      <c r="C144" s="58"/>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8.5" x14ac:dyDescent="0.25">
      <c r="A145" s="46"/>
      <c r="B145" s="46"/>
      <c r="C145" s="58"/>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8.5" x14ac:dyDescent="0.25">
      <c r="A146" s="46"/>
      <c r="B146" s="46"/>
      <c r="C146" s="58"/>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8.5" x14ac:dyDescent="0.25">
      <c r="A147" s="46"/>
      <c r="B147" s="46"/>
      <c r="C147" s="58"/>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8.5" x14ac:dyDescent="0.25">
      <c r="A148" s="46"/>
      <c r="B148" s="46"/>
      <c r="C148" s="58"/>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8.5" x14ac:dyDescent="0.25">
      <c r="A149" s="46"/>
      <c r="B149" s="46"/>
      <c r="C149" s="58"/>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8.5" x14ac:dyDescent="0.25">
      <c r="A150" s="46"/>
      <c r="B150" s="46"/>
      <c r="C150" s="58"/>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8.5" x14ac:dyDescent="0.25">
      <c r="A151" s="46"/>
      <c r="B151" s="46"/>
      <c r="C151" s="58"/>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8.5" x14ac:dyDescent="0.25">
      <c r="A152" s="46"/>
      <c r="B152" s="46"/>
      <c r="C152" s="58"/>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8.5" x14ac:dyDescent="0.25">
      <c r="A153" s="46"/>
      <c r="B153" s="46"/>
      <c r="C153" s="58"/>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8.5" x14ac:dyDescent="0.25">
      <c r="A154" s="46"/>
      <c r="B154" s="46"/>
      <c r="C154" s="58"/>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8.5" x14ac:dyDescent="0.25">
      <c r="A155" s="46"/>
      <c r="B155" s="46"/>
      <c r="C155" s="58"/>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8.5" x14ac:dyDescent="0.25">
      <c r="A156" s="46"/>
      <c r="B156" s="46"/>
      <c r="C156" s="58"/>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8.5" x14ac:dyDescent="0.25">
      <c r="A157" s="46"/>
      <c r="B157" s="46"/>
      <c r="C157" s="58"/>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8.5" x14ac:dyDescent="0.25">
      <c r="A158" s="46"/>
      <c r="B158" s="46"/>
      <c r="C158" s="58"/>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8.5" x14ac:dyDescent="0.25">
      <c r="A159" s="46"/>
      <c r="B159" s="46"/>
      <c r="C159" s="58"/>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8.5" x14ac:dyDescent="0.25">
      <c r="A160" s="46"/>
      <c r="B160" s="46"/>
      <c r="C160" s="58"/>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8.5" x14ac:dyDescent="0.25">
      <c r="A161" s="46"/>
      <c r="B161" s="46"/>
      <c r="C161" s="58"/>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8.5" x14ac:dyDescent="0.25">
      <c r="A162" s="46"/>
      <c r="B162" s="46"/>
      <c r="C162" s="58"/>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8.5" x14ac:dyDescent="0.25">
      <c r="A163" s="46"/>
      <c r="B163" s="46"/>
      <c r="C163" s="58"/>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8.5" x14ac:dyDescent="0.25">
      <c r="A164" s="46"/>
      <c r="B164" s="46"/>
      <c r="C164" s="58"/>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8.5" x14ac:dyDescent="0.25">
      <c r="A165" s="46"/>
      <c r="B165" s="46"/>
      <c r="C165" s="58"/>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8.5" x14ac:dyDescent="0.25">
      <c r="A166" s="46"/>
      <c r="B166" s="46"/>
      <c r="C166" s="58"/>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8.5" x14ac:dyDescent="0.25">
      <c r="A167" s="46"/>
      <c r="B167" s="46"/>
      <c r="C167" s="58"/>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8.5" x14ac:dyDescent="0.25">
      <c r="A168" s="46"/>
      <c r="B168" s="46"/>
      <c r="C168" s="58"/>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8.5" x14ac:dyDescent="0.25">
      <c r="A169" s="46"/>
      <c r="B169" s="46"/>
      <c r="C169" s="58"/>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8.5" x14ac:dyDescent="0.25">
      <c r="A170" s="46"/>
      <c r="B170" s="46"/>
      <c r="C170" s="58"/>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8.5" x14ac:dyDescent="0.25">
      <c r="A171" s="46"/>
      <c r="B171" s="46"/>
      <c r="C171" s="58"/>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8.5" x14ac:dyDescent="0.25">
      <c r="A172" s="46"/>
      <c r="B172" s="46"/>
      <c r="C172" s="58"/>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8.5" x14ac:dyDescent="0.25">
      <c r="A173" s="46"/>
      <c r="B173" s="46"/>
      <c r="C173" s="58"/>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8.5" x14ac:dyDescent="0.25">
      <c r="A174" s="46"/>
      <c r="B174" s="46"/>
      <c r="C174" s="58"/>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8.5" x14ac:dyDescent="0.25">
      <c r="A175" s="46"/>
      <c r="B175" s="46"/>
      <c r="C175" s="58"/>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8.5" x14ac:dyDescent="0.25">
      <c r="A176" s="46"/>
      <c r="B176" s="46"/>
      <c r="C176" s="58"/>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8.5" x14ac:dyDescent="0.25">
      <c r="A177" s="46"/>
      <c r="B177" s="46"/>
      <c r="C177" s="58"/>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8.5" x14ac:dyDescent="0.25">
      <c r="A178" s="46"/>
      <c r="B178" s="46"/>
      <c r="C178" s="58"/>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8.5" x14ac:dyDescent="0.25">
      <c r="A179" s="46"/>
      <c r="B179" s="46"/>
      <c r="C179" s="58"/>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8.5" x14ac:dyDescent="0.25">
      <c r="A180" s="46"/>
      <c r="B180" s="46"/>
      <c r="C180" s="58"/>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8.5" x14ac:dyDescent="0.25">
      <c r="A181" s="46"/>
      <c r="B181" s="46"/>
      <c r="C181" s="58"/>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8.5" x14ac:dyDescent="0.25">
      <c r="A182" s="46"/>
      <c r="B182" s="46"/>
      <c r="C182" s="58"/>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8.5" x14ac:dyDescent="0.25">
      <c r="A183" s="46"/>
      <c r="B183" s="46"/>
      <c r="C183" s="58"/>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8.5" x14ac:dyDescent="0.25">
      <c r="A184" s="46"/>
      <c r="B184" s="46"/>
      <c r="C184" s="58"/>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8.5" x14ac:dyDescent="0.25">
      <c r="A185" s="46"/>
      <c r="B185" s="46"/>
      <c r="C185" s="58"/>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8.5" x14ac:dyDescent="0.25">
      <c r="A186" s="46"/>
      <c r="B186" s="46"/>
      <c r="C186" s="58"/>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8.5" x14ac:dyDescent="0.25">
      <c r="A187" s="46"/>
      <c r="B187" s="46"/>
      <c r="C187" s="58"/>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8.5" x14ac:dyDescent="0.25">
      <c r="A188" s="46"/>
      <c r="B188" s="46"/>
      <c r="C188" s="58"/>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8.5" x14ac:dyDescent="0.25">
      <c r="A189" s="46"/>
      <c r="B189" s="46"/>
      <c r="C189" s="58"/>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8.5" x14ac:dyDescent="0.25">
      <c r="A190" s="46"/>
      <c r="B190" s="46"/>
      <c r="C190" s="58"/>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8.5" x14ac:dyDescent="0.25">
      <c r="A191" s="46"/>
      <c r="B191" s="46"/>
      <c r="C191" s="58"/>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8.5" x14ac:dyDescent="0.25">
      <c r="A192" s="46"/>
      <c r="B192" s="46"/>
      <c r="C192" s="58"/>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8.5" x14ac:dyDescent="0.25">
      <c r="A193" s="46"/>
      <c r="B193" s="46"/>
      <c r="C193" s="58"/>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8.5" x14ac:dyDescent="0.25">
      <c r="A194" s="46"/>
      <c r="B194" s="46"/>
      <c r="C194" s="58"/>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8.5" x14ac:dyDescent="0.25">
      <c r="A195" s="46"/>
      <c r="B195" s="46"/>
      <c r="C195" s="58"/>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8.5" x14ac:dyDescent="0.25">
      <c r="A196" s="46"/>
      <c r="B196" s="46"/>
      <c r="C196" s="58"/>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8.5" x14ac:dyDescent="0.25">
      <c r="A197" s="46"/>
      <c r="B197" s="46"/>
      <c r="C197" s="58"/>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8.5" x14ac:dyDescent="0.25">
      <c r="A198" s="46"/>
      <c r="B198" s="46"/>
      <c r="C198" s="58"/>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8.5" x14ac:dyDescent="0.25">
      <c r="A199" s="46"/>
      <c r="B199" s="46"/>
      <c r="C199" s="58"/>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8.5" x14ac:dyDescent="0.25">
      <c r="A200" s="46"/>
      <c r="B200" s="46"/>
      <c r="C200" s="58"/>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8.5" x14ac:dyDescent="0.25">
      <c r="A201" s="46"/>
      <c r="B201" s="46"/>
      <c r="C201" s="58"/>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8.5" x14ac:dyDescent="0.25">
      <c r="A202" s="46"/>
      <c r="B202" s="46"/>
      <c r="C202" s="58"/>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8.5" x14ac:dyDescent="0.25">
      <c r="A203" s="46"/>
      <c r="B203" s="46"/>
      <c r="C203" s="58"/>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8.5" x14ac:dyDescent="0.25">
      <c r="A204" s="46"/>
      <c r="B204" s="46"/>
      <c r="C204" s="58"/>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8.5" x14ac:dyDescent="0.25">
      <c r="A205" s="46"/>
      <c r="B205" s="46"/>
      <c r="C205" s="58"/>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8.5" x14ac:dyDescent="0.25">
      <c r="A206" s="46"/>
      <c r="B206" s="46"/>
      <c r="C206" s="58"/>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8.5" x14ac:dyDescent="0.25">
      <c r="A207" s="46"/>
      <c r="B207" s="46"/>
      <c r="C207" s="58"/>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8.5" x14ac:dyDescent="0.25">
      <c r="A208" s="46"/>
      <c r="B208" s="46"/>
      <c r="C208" s="58"/>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8.5" x14ac:dyDescent="0.25">
      <c r="A209" s="46"/>
      <c r="B209" s="46"/>
      <c r="C209" s="58"/>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8.5" x14ac:dyDescent="0.25">
      <c r="A210" s="46"/>
      <c r="B210" s="46"/>
      <c r="C210" s="58"/>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8.5" x14ac:dyDescent="0.25">
      <c r="A211" s="46"/>
      <c r="B211" s="46"/>
      <c r="C211" s="58"/>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8.5" x14ac:dyDescent="0.25">
      <c r="A212" s="46"/>
      <c r="B212" s="46"/>
      <c r="C212" s="58"/>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8.5" x14ac:dyDescent="0.25">
      <c r="A213" s="46"/>
      <c r="B213" s="46"/>
      <c r="C213" s="58"/>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8.5" x14ac:dyDescent="0.25">
      <c r="A214" s="46"/>
      <c r="B214" s="46"/>
      <c r="C214" s="58"/>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8.5" x14ac:dyDescent="0.25">
      <c r="A215" s="46"/>
      <c r="B215" s="46"/>
      <c r="C215" s="58"/>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8.5" x14ac:dyDescent="0.25">
      <c r="A216" s="46"/>
      <c r="B216" s="46"/>
      <c r="C216" s="58"/>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8.5" x14ac:dyDescent="0.25">
      <c r="A217" s="46"/>
      <c r="B217" s="46"/>
      <c r="C217" s="58"/>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8.5" x14ac:dyDescent="0.25">
      <c r="A218" s="46"/>
      <c r="B218" s="46"/>
      <c r="C218" s="58"/>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8.5" x14ac:dyDescent="0.25">
      <c r="A219" s="46"/>
      <c r="B219" s="46"/>
      <c r="C219" s="58"/>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8.5" x14ac:dyDescent="0.25">
      <c r="A220" s="46"/>
      <c r="B220" s="46"/>
      <c r="C220" s="58"/>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8.5" x14ac:dyDescent="0.25">
      <c r="A221" s="46"/>
      <c r="B221" s="46"/>
      <c r="C221" s="58"/>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8.5" x14ac:dyDescent="0.25">
      <c r="A222" s="46"/>
      <c r="B222" s="46"/>
      <c r="C222" s="58"/>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8.5" x14ac:dyDescent="0.25">
      <c r="A223" s="46"/>
      <c r="B223" s="46"/>
      <c r="C223" s="58"/>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8.5" x14ac:dyDescent="0.25">
      <c r="A224" s="46"/>
      <c r="B224" s="46"/>
      <c r="C224" s="58"/>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8.5" x14ac:dyDescent="0.25">
      <c r="A225" s="46"/>
      <c r="B225" s="46"/>
      <c r="C225" s="58"/>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8.5" x14ac:dyDescent="0.25">
      <c r="A226" s="46"/>
      <c r="B226" s="46"/>
      <c r="C226" s="58"/>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8.5" x14ac:dyDescent="0.25">
      <c r="A227" s="46"/>
      <c r="B227" s="46"/>
      <c r="C227" s="58"/>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8.5" x14ac:dyDescent="0.25">
      <c r="A228" s="46"/>
      <c r="B228" s="46"/>
      <c r="C228" s="58"/>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8.5" x14ac:dyDescent="0.25">
      <c r="A229" s="46"/>
      <c r="B229" s="46"/>
      <c r="C229" s="58"/>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8.5" x14ac:dyDescent="0.25">
      <c r="A230" s="46"/>
      <c r="B230" s="46"/>
      <c r="C230" s="58"/>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8.5" x14ac:dyDescent="0.25">
      <c r="A231" s="46"/>
      <c r="B231" s="46"/>
      <c r="C231" s="58"/>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8.5" x14ac:dyDescent="0.25">
      <c r="A232" s="46"/>
      <c r="B232" s="46"/>
      <c r="C232" s="58"/>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8.5" x14ac:dyDescent="0.25">
      <c r="A233" s="46"/>
      <c r="B233" s="46"/>
      <c r="C233" s="58"/>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8.5" x14ac:dyDescent="0.25">
      <c r="A234" s="46"/>
      <c r="B234" s="46"/>
      <c r="C234" s="58"/>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8.5" x14ac:dyDescent="0.25">
      <c r="A235" s="46"/>
      <c r="B235" s="46"/>
      <c r="C235" s="58"/>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8.5" x14ac:dyDescent="0.25">
      <c r="A236" s="46"/>
      <c r="B236" s="46"/>
      <c r="C236" s="58"/>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8.5" x14ac:dyDescent="0.25">
      <c r="A237" s="46"/>
      <c r="B237" s="46"/>
      <c r="C237" s="58"/>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8.5" x14ac:dyDescent="0.25">
      <c r="A238" s="46"/>
      <c r="B238" s="46"/>
      <c r="C238" s="58"/>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8.5" x14ac:dyDescent="0.25">
      <c r="A239" s="46"/>
      <c r="B239" s="46"/>
      <c r="C239" s="58"/>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8.5" x14ac:dyDescent="0.25">
      <c r="A240" s="46"/>
      <c r="B240" s="46"/>
      <c r="C240" s="58"/>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8.5" x14ac:dyDescent="0.25">
      <c r="A241" s="46"/>
      <c r="B241" s="46"/>
      <c r="C241" s="58"/>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8.5" x14ac:dyDescent="0.25">
      <c r="A242" s="46"/>
      <c r="B242" s="46"/>
      <c r="C242" s="58"/>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8.5" x14ac:dyDescent="0.25">
      <c r="A243" s="46"/>
      <c r="B243" s="46"/>
      <c r="C243" s="58"/>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8.5" x14ac:dyDescent="0.25">
      <c r="A244" s="46"/>
      <c r="B244" s="46"/>
      <c r="C244" s="58"/>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8.5" x14ac:dyDescent="0.25">
      <c r="A245" s="46"/>
      <c r="B245" s="46"/>
      <c r="C245" s="58"/>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8.5" x14ac:dyDescent="0.25">
      <c r="A246" s="46"/>
      <c r="B246" s="46"/>
      <c r="C246" s="58"/>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8.5" x14ac:dyDescent="0.25">
      <c r="A247" s="46"/>
      <c r="B247" s="46"/>
      <c r="C247" s="58"/>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8.5" x14ac:dyDescent="0.25">
      <c r="A248" s="46"/>
      <c r="B248" s="46"/>
      <c r="C248" s="58"/>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8.5" x14ac:dyDescent="0.25">
      <c r="A249" s="46"/>
      <c r="B249" s="46"/>
      <c r="C249" s="58"/>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8.5" x14ac:dyDescent="0.25">
      <c r="A250" s="46"/>
      <c r="B250" s="46"/>
      <c r="C250" s="58"/>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8.5" x14ac:dyDescent="0.25">
      <c r="A251" s="46"/>
      <c r="B251" s="46"/>
      <c r="C251" s="58"/>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8.5" x14ac:dyDescent="0.25">
      <c r="A252" s="46"/>
      <c r="B252" s="46"/>
      <c r="C252" s="58"/>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8.5" x14ac:dyDescent="0.25">
      <c r="A253" s="46"/>
      <c r="B253" s="46"/>
      <c r="C253" s="58"/>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8.5" x14ac:dyDescent="0.25">
      <c r="A254" s="46"/>
      <c r="B254" s="46"/>
      <c r="C254" s="58"/>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8.5" x14ac:dyDescent="0.25">
      <c r="A255" s="46"/>
      <c r="B255" s="46"/>
      <c r="C255" s="58"/>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8.5" x14ac:dyDescent="0.25">
      <c r="A256" s="46"/>
      <c r="B256" s="46"/>
      <c r="C256" s="58"/>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8.5" x14ac:dyDescent="0.25">
      <c r="A257" s="46"/>
      <c r="B257" s="46"/>
      <c r="C257" s="58"/>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8.5" x14ac:dyDescent="0.25">
      <c r="A258" s="46"/>
      <c r="B258" s="46"/>
      <c r="C258" s="58"/>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8.5" x14ac:dyDescent="0.25">
      <c r="A259" s="46"/>
      <c r="B259" s="46"/>
      <c r="C259" s="58"/>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8.5" x14ac:dyDescent="0.25">
      <c r="A260" s="46"/>
      <c r="B260" s="46"/>
      <c r="C260" s="58"/>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8.5" x14ac:dyDescent="0.25">
      <c r="A261" s="46"/>
      <c r="B261" s="46"/>
      <c r="C261" s="58"/>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8.5" x14ac:dyDescent="0.25">
      <c r="A262" s="46"/>
      <c r="B262" s="46"/>
      <c r="C262" s="58"/>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8.5" x14ac:dyDescent="0.25">
      <c r="A263" s="46"/>
      <c r="B263" s="46"/>
      <c r="C263" s="58"/>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8.5" x14ac:dyDescent="0.25">
      <c r="A264" s="46"/>
      <c r="B264" s="46"/>
      <c r="C264" s="58"/>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8.5" x14ac:dyDescent="0.25">
      <c r="A265" s="46"/>
      <c r="B265" s="46"/>
      <c r="C265" s="58"/>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8.5" x14ac:dyDescent="0.25">
      <c r="A266" s="46"/>
      <c r="B266" s="46"/>
      <c r="C266" s="58"/>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8.5" x14ac:dyDescent="0.25">
      <c r="A267" s="46"/>
      <c r="B267" s="46"/>
      <c r="C267" s="58"/>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8.5" x14ac:dyDescent="0.25">
      <c r="A268" s="46"/>
      <c r="B268" s="46"/>
      <c r="C268" s="58"/>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8.5" x14ac:dyDescent="0.25">
      <c r="A269" s="46"/>
      <c r="B269" s="46"/>
      <c r="C269" s="58"/>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8.5" x14ac:dyDescent="0.25">
      <c r="A270" s="46"/>
      <c r="B270" s="46"/>
      <c r="C270" s="58"/>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8.5" x14ac:dyDescent="0.25">
      <c r="A271" s="46"/>
      <c r="B271" s="46"/>
      <c r="C271" s="58"/>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8.5" x14ac:dyDescent="0.25">
      <c r="A272" s="46"/>
      <c r="B272" s="46"/>
      <c r="C272" s="58"/>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8.5" x14ac:dyDescent="0.25">
      <c r="A273" s="46"/>
      <c r="B273" s="46"/>
      <c r="C273" s="58"/>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8.5" x14ac:dyDescent="0.25">
      <c r="A274" s="46"/>
      <c r="B274" s="46"/>
      <c r="C274" s="58"/>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8.5" x14ac:dyDescent="0.25">
      <c r="A275" s="46"/>
      <c r="B275" s="46"/>
      <c r="C275" s="58"/>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8.5" x14ac:dyDescent="0.25">
      <c r="A276" s="46"/>
      <c r="B276" s="46"/>
      <c r="C276" s="58"/>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8.5" x14ac:dyDescent="0.25">
      <c r="A277" s="46"/>
      <c r="B277" s="46"/>
      <c r="C277" s="58"/>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8.5" x14ac:dyDescent="0.25">
      <c r="A278" s="46"/>
      <c r="B278" s="46"/>
      <c r="C278" s="58"/>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8.5" x14ac:dyDescent="0.25">
      <c r="A279" s="46"/>
      <c r="B279" s="46"/>
      <c r="C279" s="58"/>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8.5" x14ac:dyDescent="0.25">
      <c r="A280" s="46"/>
      <c r="B280" s="46"/>
      <c r="C280" s="58"/>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8.5" x14ac:dyDescent="0.25">
      <c r="A281" s="46"/>
      <c r="B281" s="46"/>
      <c r="C281" s="58"/>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8.5" x14ac:dyDescent="0.25">
      <c r="A282" s="46"/>
      <c r="B282" s="46"/>
      <c r="C282" s="58"/>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8.5" x14ac:dyDescent="0.25">
      <c r="A283" s="46"/>
      <c r="B283" s="46"/>
      <c r="C283" s="58"/>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8.5" x14ac:dyDescent="0.25">
      <c r="A284" s="46"/>
      <c r="B284" s="46"/>
      <c r="C284" s="58"/>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8.5" x14ac:dyDescent="0.25">
      <c r="A285" s="46"/>
      <c r="B285" s="46"/>
      <c r="C285" s="58"/>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8.5" x14ac:dyDescent="0.25">
      <c r="A286" s="46"/>
      <c r="B286" s="46"/>
      <c r="C286" s="58"/>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8.5" x14ac:dyDescent="0.25">
      <c r="A287" s="46"/>
      <c r="B287" s="46"/>
      <c r="C287" s="58"/>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8.5" x14ac:dyDescent="0.25">
      <c r="A288" s="46"/>
      <c r="B288" s="46"/>
      <c r="C288" s="58"/>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8.5" x14ac:dyDescent="0.25">
      <c r="A289" s="46"/>
      <c r="B289" s="46"/>
      <c r="C289" s="58"/>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8.5" x14ac:dyDescent="0.25">
      <c r="A290" s="46"/>
      <c r="B290" s="46"/>
      <c r="C290" s="58"/>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8.5" x14ac:dyDescent="0.25">
      <c r="A291" s="46"/>
      <c r="B291" s="46"/>
      <c r="C291" s="58"/>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8.5" x14ac:dyDescent="0.25">
      <c r="A292" s="46"/>
      <c r="B292" s="46"/>
      <c r="C292" s="58"/>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8.5" x14ac:dyDescent="0.25">
      <c r="A293" s="46"/>
      <c r="B293" s="46"/>
      <c r="C293" s="58"/>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8.5" x14ac:dyDescent="0.25">
      <c r="A294" s="46"/>
      <c r="B294" s="46"/>
      <c r="C294" s="58"/>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8.5" x14ac:dyDescent="0.25">
      <c r="A295" s="46"/>
      <c r="B295" s="46"/>
      <c r="C295" s="58"/>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8.5" x14ac:dyDescent="0.25">
      <c r="A296" s="46"/>
      <c r="B296" s="46"/>
      <c r="C296" s="58"/>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8.5" x14ac:dyDescent="0.25">
      <c r="A297" s="46"/>
      <c r="B297" s="46"/>
      <c r="C297" s="58"/>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8.5" x14ac:dyDescent="0.25">
      <c r="A298" s="46"/>
      <c r="B298" s="46"/>
      <c r="C298" s="58"/>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8.5" x14ac:dyDescent="0.25">
      <c r="A299" s="46"/>
      <c r="B299" s="46"/>
      <c r="C299" s="58"/>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8.5" x14ac:dyDescent="0.25">
      <c r="A300" s="46"/>
      <c r="B300" s="46"/>
      <c r="C300" s="58"/>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8.5" x14ac:dyDescent="0.25">
      <c r="A301" s="46"/>
      <c r="B301" s="46"/>
      <c r="C301" s="58"/>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8.5" x14ac:dyDescent="0.25">
      <c r="A302" s="46"/>
      <c r="B302" s="46"/>
      <c r="C302" s="58"/>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8.5" x14ac:dyDescent="0.25">
      <c r="A303" s="46"/>
      <c r="B303" s="46"/>
      <c r="C303" s="58"/>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8.5" x14ac:dyDescent="0.25">
      <c r="A304" s="46"/>
      <c r="B304" s="46"/>
      <c r="C304" s="58"/>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8.5" x14ac:dyDescent="0.25">
      <c r="A305" s="46"/>
      <c r="B305" s="46"/>
      <c r="C305" s="58"/>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8.5" x14ac:dyDescent="0.25">
      <c r="A306" s="46"/>
      <c r="B306" s="46"/>
      <c r="C306" s="58"/>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8.5" x14ac:dyDescent="0.25">
      <c r="A307" s="46"/>
      <c r="B307" s="46"/>
      <c r="C307" s="58"/>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8.5" x14ac:dyDescent="0.25">
      <c r="A308" s="46"/>
      <c r="B308" s="46"/>
      <c r="C308" s="58"/>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8.5" x14ac:dyDescent="0.25">
      <c r="A309" s="46"/>
      <c r="B309" s="46"/>
      <c r="C309" s="58"/>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8.5" x14ac:dyDescent="0.25">
      <c r="A310" s="46"/>
      <c r="B310" s="46"/>
      <c r="C310" s="58"/>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8.5" x14ac:dyDescent="0.25">
      <c r="A311" s="46"/>
      <c r="B311" s="46"/>
      <c r="C311" s="58"/>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8.5" x14ac:dyDescent="0.25">
      <c r="A312" s="46"/>
      <c r="B312" s="46"/>
      <c r="C312" s="58"/>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8.5" x14ac:dyDescent="0.25">
      <c r="A313" s="46"/>
      <c r="B313" s="46"/>
      <c r="C313" s="58"/>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8.5" x14ac:dyDescent="0.25">
      <c r="A314" s="46"/>
      <c r="B314" s="46"/>
      <c r="C314" s="58"/>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8.5" x14ac:dyDescent="0.25">
      <c r="A315" s="46"/>
      <c r="B315" s="46"/>
      <c r="C315" s="58"/>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8.5" x14ac:dyDescent="0.25">
      <c r="A316" s="46"/>
      <c r="B316" s="46"/>
      <c r="C316" s="58"/>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8.5" x14ac:dyDescent="0.25">
      <c r="A317" s="46"/>
      <c r="B317" s="46"/>
      <c r="C317" s="58"/>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8.5" x14ac:dyDescent="0.25">
      <c r="A318" s="46"/>
      <c r="B318" s="46"/>
      <c r="C318" s="58"/>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8.5" x14ac:dyDescent="0.25">
      <c r="A319" s="46"/>
      <c r="B319" s="46"/>
      <c r="C319" s="58"/>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8.5" x14ac:dyDescent="0.25">
      <c r="A320" s="46"/>
      <c r="B320" s="46"/>
      <c r="C320" s="58"/>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8.5" x14ac:dyDescent="0.25">
      <c r="A321" s="46"/>
      <c r="B321" s="46"/>
      <c r="C321" s="58"/>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8.5" x14ac:dyDescent="0.25">
      <c r="A322" s="46"/>
      <c r="B322" s="46"/>
      <c r="C322" s="58"/>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8.5" x14ac:dyDescent="0.25">
      <c r="A323" s="46"/>
      <c r="B323" s="46"/>
      <c r="C323" s="58"/>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8.5" x14ac:dyDescent="0.25">
      <c r="A324" s="46"/>
      <c r="B324" s="46"/>
      <c r="C324" s="58"/>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8.5" x14ac:dyDescent="0.25">
      <c r="A325" s="46"/>
      <c r="B325" s="46"/>
      <c r="C325" s="58"/>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8.5" x14ac:dyDescent="0.25">
      <c r="A326" s="46"/>
      <c r="B326" s="46"/>
      <c r="C326" s="58"/>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8.5" x14ac:dyDescent="0.25">
      <c r="A327" s="46"/>
      <c r="B327" s="46"/>
      <c r="C327" s="58"/>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8.5" x14ac:dyDescent="0.25">
      <c r="A328" s="46"/>
      <c r="B328" s="46"/>
      <c r="C328" s="58"/>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8.5" x14ac:dyDescent="0.25">
      <c r="A329" s="46"/>
      <c r="B329" s="46"/>
      <c r="C329" s="58"/>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8.5" x14ac:dyDescent="0.25">
      <c r="A330" s="46"/>
      <c r="B330" s="46"/>
      <c r="C330" s="58"/>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8.5" x14ac:dyDescent="0.25">
      <c r="A331" s="46"/>
      <c r="B331" s="46"/>
      <c r="C331" s="58"/>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8.5" x14ac:dyDescent="0.25">
      <c r="A332" s="46"/>
      <c r="B332" s="46"/>
      <c r="C332" s="58"/>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8.5" x14ac:dyDescent="0.25">
      <c r="A333" s="46"/>
      <c r="B333" s="46"/>
      <c r="C333" s="58"/>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8.5" x14ac:dyDescent="0.25">
      <c r="A334" s="46"/>
      <c r="B334" s="46"/>
      <c r="C334" s="58"/>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8.5" x14ac:dyDescent="0.25">
      <c r="A335" s="46"/>
      <c r="B335" s="46"/>
      <c r="C335" s="58"/>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8.5" x14ac:dyDescent="0.25">
      <c r="A336" s="46"/>
      <c r="B336" s="46"/>
      <c r="C336" s="58"/>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8.5" x14ac:dyDescent="0.25">
      <c r="A337" s="46"/>
      <c r="B337" s="46"/>
      <c r="C337" s="58"/>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8.5" x14ac:dyDescent="0.25">
      <c r="A338" s="46"/>
      <c r="B338" s="46"/>
      <c r="C338" s="58"/>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8.5" x14ac:dyDescent="0.25">
      <c r="A339" s="46"/>
      <c r="B339" s="46"/>
      <c r="C339" s="58"/>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8.5" x14ac:dyDescent="0.25">
      <c r="A340" s="46"/>
      <c r="B340" s="46"/>
      <c r="C340" s="58"/>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8.5" x14ac:dyDescent="0.25">
      <c r="A341" s="46"/>
      <c r="B341" s="46"/>
      <c r="C341" s="58"/>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8.5" x14ac:dyDescent="0.25">
      <c r="A342" s="46"/>
      <c r="B342" s="46"/>
      <c r="C342" s="58"/>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8.5" x14ac:dyDescent="0.25">
      <c r="A343" s="46"/>
      <c r="B343" s="46"/>
      <c r="C343" s="58"/>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8.5" x14ac:dyDescent="0.25">
      <c r="A344" s="46"/>
      <c r="B344" s="46"/>
      <c r="C344" s="58"/>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8.5" x14ac:dyDescent="0.25">
      <c r="A345" s="46"/>
      <c r="B345" s="46"/>
      <c r="C345" s="58"/>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8.5" x14ac:dyDescent="0.25">
      <c r="A346" s="46"/>
      <c r="B346" s="46"/>
      <c r="C346" s="58"/>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8.5" x14ac:dyDescent="0.25">
      <c r="A347" s="46"/>
      <c r="B347" s="46"/>
      <c r="C347" s="58"/>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8.5" x14ac:dyDescent="0.25">
      <c r="A348" s="46"/>
      <c r="B348" s="46"/>
      <c r="C348" s="58"/>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8.5" x14ac:dyDescent="0.25">
      <c r="A349" s="46"/>
      <c r="B349" s="46"/>
      <c r="C349" s="58"/>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8.5" x14ac:dyDescent="0.25">
      <c r="A350" s="46"/>
      <c r="B350" s="46"/>
      <c r="C350" s="58"/>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8.5" x14ac:dyDescent="0.25">
      <c r="A351" s="46"/>
      <c r="B351" s="46"/>
      <c r="C351" s="58"/>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8.5" x14ac:dyDescent="0.25">
      <c r="A352" s="46"/>
      <c r="B352" s="46"/>
      <c r="C352" s="58"/>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8.5" x14ac:dyDescent="0.25">
      <c r="A353" s="46"/>
      <c r="B353" s="46"/>
      <c r="C353" s="58"/>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8.5" x14ac:dyDescent="0.25">
      <c r="A354" s="46"/>
      <c r="B354" s="46"/>
      <c r="C354" s="58"/>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8.5" x14ac:dyDescent="0.25">
      <c r="A355" s="46"/>
      <c r="B355" s="46"/>
      <c r="C355" s="58"/>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8.5" x14ac:dyDescent="0.25">
      <c r="A356" s="46"/>
      <c r="B356" s="46"/>
      <c r="C356" s="58"/>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8.5" x14ac:dyDescent="0.25">
      <c r="A357" s="46"/>
      <c r="B357" s="46"/>
      <c r="C357" s="58"/>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8.5" x14ac:dyDescent="0.25">
      <c r="A358" s="46"/>
      <c r="B358" s="46"/>
      <c r="C358" s="58"/>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8.5" x14ac:dyDescent="0.25">
      <c r="A359" s="46"/>
      <c r="B359" s="46"/>
      <c r="C359" s="58"/>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8.5" x14ac:dyDescent="0.25">
      <c r="A360" s="46"/>
      <c r="B360" s="46"/>
      <c r="C360" s="58"/>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8.5" x14ac:dyDescent="0.25">
      <c r="A361" s="46"/>
      <c r="B361" s="46"/>
      <c r="C361" s="58"/>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8.5" x14ac:dyDescent="0.25">
      <c r="A362" s="46"/>
      <c r="B362" s="46"/>
      <c r="C362" s="58"/>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8.5" x14ac:dyDescent="0.25">
      <c r="A363" s="46"/>
      <c r="B363" s="46"/>
      <c r="C363" s="58"/>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8.5" x14ac:dyDescent="0.25">
      <c r="A364" s="46"/>
      <c r="B364" s="46"/>
      <c r="C364" s="58"/>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8.5" x14ac:dyDescent="0.25">
      <c r="A365" s="46"/>
      <c r="B365" s="46"/>
      <c r="C365" s="58"/>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8.5" x14ac:dyDescent="0.25">
      <c r="A366" s="46"/>
      <c r="B366" s="46"/>
      <c r="C366" s="58"/>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8.5" x14ac:dyDescent="0.25">
      <c r="A367" s="46"/>
      <c r="B367" s="46"/>
      <c r="C367" s="58"/>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8.5" x14ac:dyDescent="0.25">
      <c r="A368" s="46"/>
      <c r="B368" s="46"/>
      <c r="C368" s="58"/>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8.5" x14ac:dyDescent="0.25">
      <c r="A369" s="46"/>
      <c r="B369" s="46"/>
      <c r="C369" s="58"/>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8.5" x14ac:dyDescent="0.25">
      <c r="A370" s="46"/>
      <c r="B370" s="46"/>
      <c r="C370" s="58"/>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8.5" x14ac:dyDescent="0.25">
      <c r="A371" s="46"/>
      <c r="B371" s="46"/>
      <c r="C371" s="58"/>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8.5" x14ac:dyDescent="0.25">
      <c r="A372" s="46"/>
      <c r="B372" s="46"/>
      <c r="C372" s="58"/>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8.5" x14ac:dyDescent="0.25">
      <c r="A373" s="46"/>
      <c r="B373" s="46"/>
      <c r="C373" s="58"/>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8.5" x14ac:dyDescent="0.25">
      <c r="A374" s="46"/>
      <c r="B374" s="46"/>
      <c r="C374" s="58"/>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8.5" x14ac:dyDescent="0.25">
      <c r="A375" s="46"/>
      <c r="B375" s="46"/>
      <c r="C375" s="58"/>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8.5" x14ac:dyDescent="0.25">
      <c r="A376" s="46"/>
      <c r="B376" s="46"/>
      <c r="C376" s="58"/>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8.5" x14ac:dyDescent="0.25">
      <c r="A377" s="46"/>
      <c r="B377" s="46"/>
      <c r="C377" s="58"/>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8.5" x14ac:dyDescent="0.25">
      <c r="A378" s="46"/>
      <c r="B378" s="46"/>
      <c r="C378" s="58"/>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8.5" x14ac:dyDescent="0.25">
      <c r="A379" s="46"/>
      <c r="B379" s="46"/>
      <c r="C379" s="58"/>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8.5" x14ac:dyDescent="0.25">
      <c r="A380" s="46"/>
      <c r="B380" s="46"/>
      <c r="C380" s="58"/>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8.5" x14ac:dyDescent="0.25">
      <c r="A381" s="46"/>
      <c r="B381" s="46"/>
      <c r="C381" s="58"/>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8.5" x14ac:dyDescent="0.25">
      <c r="A382" s="46"/>
      <c r="B382" s="46"/>
      <c r="C382" s="58"/>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8.5" x14ac:dyDescent="0.25">
      <c r="A383" s="46"/>
      <c r="B383" s="46"/>
      <c r="C383" s="58"/>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8.5" x14ac:dyDescent="0.25">
      <c r="A384" s="46"/>
      <c r="B384" s="46"/>
      <c r="C384" s="58"/>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8.5" x14ac:dyDescent="0.25">
      <c r="A385" s="46"/>
      <c r="B385" s="46"/>
      <c r="C385" s="58"/>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8.5" x14ac:dyDescent="0.25">
      <c r="A386" s="46"/>
      <c r="B386" s="46"/>
      <c r="C386" s="58"/>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8.5" x14ac:dyDescent="0.25">
      <c r="A387" s="46"/>
      <c r="B387" s="46"/>
      <c r="C387" s="58"/>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8.5" x14ac:dyDescent="0.25">
      <c r="A388" s="46"/>
      <c r="B388" s="46"/>
      <c r="C388" s="58"/>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8.5" x14ac:dyDescent="0.25">
      <c r="A389" s="46"/>
      <c r="B389" s="46"/>
      <c r="C389" s="58"/>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8.5" x14ac:dyDescent="0.25">
      <c r="A390" s="46"/>
      <c r="B390" s="46"/>
      <c r="C390" s="58"/>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8.5" x14ac:dyDescent="0.25">
      <c r="A391" s="46"/>
      <c r="B391" s="46"/>
      <c r="C391" s="58"/>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8.5" x14ac:dyDescent="0.25">
      <c r="A392" s="46"/>
      <c r="B392" s="46"/>
      <c r="C392" s="58"/>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8.5" x14ac:dyDescent="0.25">
      <c r="A393" s="46"/>
      <c r="B393" s="46"/>
      <c r="C393" s="58"/>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8.5" x14ac:dyDescent="0.25">
      <c r="A394" s="46"/>
      <c r="B394" s="46"/>
      <c r="C394" s="58"/>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8.5" x14ac:dyDescent="0.25">
      <c r="A395" s="46"/>
      <c r="B395" s="46"/>
      <c r="C395" s="58"/>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8.5" x14ac:dyDescent="0.25">
      <c r="A396" s="46"/>
      <c r="B396" s="46"/>
      <c r="C396" s="58"/>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8.5" x14ac:dyDescent="0.25">
      <c r="A397" s="46"/>
      <c r="B397" s="46"/>
      <c r="C397" s="58"/>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8.5" x14ac:dyDescent="0.25">
      <c r="A398" s="46"/>
      <c r="B398" s="46"/>
      <c r="C398" s="58"/>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8.5" x14ac:dyDescent="0.25">
      <c r="A399" s="46"/>
      <c r="B399" s="46"/>
      <c r="C399" s="58"/>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8.5" x14ac:dyDescent="0.25">
      <c r="A400" s="46"/>
      <c r="B400" s="46"/>
      <c r="C400" s="58"/>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8.5" x14ac:dyDescent="0.25">
      <c r="A401" s="46"/>
      <c r="B401" s="46"/>
      <c r="C401" s="58"/>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8.5" x14ac:dyDescent="0.25">
      <c r="A402" s="46"/>
      <c r="B402" s="46"/>
      <c r="C402" s="58"/>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8.5" x14ac:dyDescent="0.25">
      <c r="A403" s="46"/>
      <c r="B403" s="46"/>
      <c r="C403" s="58"/>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8.5" x14ac:dyDescent="0.25">
      <c r="A404" s="46"/>
      <c r="B404" s="46"/>
      <c r="C404" s="58"/>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8.5" x14ac:dyDescent="0.25">
      <c r="A405" s="46"/>
      <c r="B405" s="46"/>
      <c r="C405" s="58"/>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8.5" x14ac:dyDescent="0.25">
      <c r="A406" s="46"/>
      <c r="B406" s="46"/>
      <c r="C406" s="58"/>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8.5" x14ac:dyDescent="0.25">
      <c r="A407" s="46"/>
      <c r="B407" s="46"/>
      <c r="C407" s="58"/>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8.5" x14ac:dyDescent="0.25">
      <c r="A408" s="46"/>
      <c r="B408" s="46"/>
      <c r="C408" s="58"/>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8.5" x14ac:dyDescent="0.25">
      <c r="A409" s="46"/>
      <c r="B409" s="46"/>
      <c r="C409" s="58"/>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8.5" x14ac:dyDescent="0.25">
      <c r="A410" s="46"/>
      <c r="B410" s="46"/>
      <c r="C410" s="58"/>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8.5" x14ac:dyDescent="0.25">
      <c r="A411" s="46"/>
      <c r="B411" s="46"/>
      <c r="C411" s="58"/>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8.5" x14ac:dyDescent="0.25">
      <c r="A412" s="46"/>
      <c r="B412" s="46"/>
      <c r="C412" s="58"/>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8.5" x14ac:dyDescent="0.25">
      <c r="A413" s="46"/>
      <c r="B413" s="46"/>
      <c r="C413" s="58"/>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8.5" x14ac:dyDescent="0.25">
      <c r="A414" s="46"/>
      <c r="B414" s="46"/>
      <c r="C414" s="58"/>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8.5" x14ac:dyDescent="0.25">
      <c r="A415" s="46"/>
      <c r="B415" s="46"/>
      <c r="C415" s="58"/>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8.5" x14ac:dyDescent="0.25">
      <c r="A416" s="46"/>
      <c r="B416" s="46"/>
      <c r="C416" s="58"/>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8.5" x14ac:dyDescent="0.25">
      <c r="A417" s="46"/>
      <c r="B417" s="46"/>
      <c r="C417" s="58"/>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8.5" x14ac:dyDescent="0.25">
      <c r="A418" s="46"/>
      <c r="B418" s="46"/>
      <c r="C418" s="58"/>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8.5" x14ac:dyDescent="0.25">
      <c r="A419" s="46"/>
      <c r="B419" s="46"/>
      <c r="C419" s="58"/>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8.5" x14ac:dyDescent="0.25">
      <c r="A420" s="46"/>
      <c r="B420" s="46"/>
      <c r="C420" s="58"/>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8.5" x14ac:dyDescent="0.25">
      <c r="A421" s="46"/>
      <c r="B421" s="46"/>
      <c r="C421" s="58"/>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8.5" x14ac:dyDescent="0.25">
      <c r="A422" s="46"/>
      <c r="B422" s="46"/>
      <c r="C422" s="58"/>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8.5" x14ac:dyDescent="0.25">
      <c r="A423" s="46"/>
      <c r="B423" s="46"/>
      <c r="C423" s="58"/>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8.5" x14ac:dyDescent="0.25">
      <c r="A424" s="46"/>
      <c r="B424" s="46"/>
      <c r="C424" s="58"/>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8.5" x14ac:dyDescent="0.25">
      <c r="A425" s="46"/>
      <c r="B425" s="46"/>
      <c r="C425" s="58"/>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8.5" x14ac:dyDescent="0.25">
      <c r="A426" s="46"/>
      <c r="B426" s="46"/>
      <c r="C426" s="58"/>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8.5" x14ac:dyDescent="0.25">
      <c r="A427" s="46"/>
      <c r="B427" s="46"/>
      <c r="C427" s="58"/>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8.5" x14ac:dyDescent="0.25">
      <c r="A428" s="46"/>
      <c r="B428" s="46"/>
      <c r="C428" s="58"/>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8.5" x14ac:dyDescent="0.25">
      <c r="A429" s="46"/>
      <c r="B429" s="46"/>
      <c r="C429" s="58"/>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8.5" x14ac:dyDescent="0.25">
      <c r="A430" s="46"/>
      <c r="B430" s="46"/>
      <c r="C430" s="58"/>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8.5" x14ac:dyDescent="0.25">
      <c r="A431" s="46"/>
      <c r="B431" s="46"/>
      <c r="C431" s="58"/>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8.5" x14ac:dyDescent="0.25">
      <c r="A432" s="46"/>
      <c r="B432" s="46"/>
      <c r="C432" s="58"/>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8.5" x14ac:dyDescent="0.25">
      <c r="A433" s="46"/>
      <c r="B433" s="46"/>
      <c r="C433" s="58"/>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8.5" x14ac:dyDescent="0.25">
      <c r="A434" s="46"/>
      <c r="B434" s="46"/>
      <c r="C434" s="58"/>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8.5" x14ac:dyDescent="0.25">
      <c r="A435" s="46"/>
      <c r="B435" s="46"/>
      <c r="C435" s="58"/>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8.5" x14ac:dyDescent="0.25">
      <c r="A436" s="46"/>
      <c r="B436" s="46"/>
      <c r="C436" s="58"/>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8.5" x14ac:dyDescent="0.25">
      <c r="A437" s="46"/>
      <c r="B437" s="46"/>
      <c r="C437" s="58"/>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8.5" x14ac:dyDescent="0.25">
      <c r="A438" s="46"/>
      <c r="B438" s="46"/>
      <c r="C438" s="58"/>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8.5" x14ac:dyDescent="0.25">
      <c r="A439" s="46"/>
      <c r="B439" s="46"/>
      <c r="C439" s="58"/>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8.5" x14ac:dyDescent="0.25">
      <c r="A440" s="46"/>
      <c r="B440" s="46"/>
      <c r="C440" s="58"/>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8.5" x14ac:dyDescent="0.25">
      <c r="A441" s="46"/>
      <c r="B441" s="46"/>
      <c r="C441" s="58"/>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8.5" x14ac:dyDescent="0.25">
      <c r="A442" s="46"/>
      <c r="B442" s="46"/>
      <c r="C442" s="58"/>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8.5" x14ac:dyDescent="0.25">
      <c r="A443" s="46"/>
      <c r="B443" s="46"/>
      <c r="C443" s="58"/>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8.5" x14ac:dyDescent="0.25">
      <c r="A444" s="46"/>
      <c r="B444" s="46"/>
      <c r="C444" s="58"/>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8.5" x14ac:dyDescent="0.25">
      <c r="A445" s="46"/>
      <c r="B445" s="46"/>
      <c r="C445" s="58"/>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8.5" x14ac:dyDescent="0.25">
      <c r="A446" s="46"/>
      <c r="B446" s="46"/>
      <c r="C446" s="58"/>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8.5" x14ac:dyDescent="0.25">
      <c r="A447" s="46"/>
      <c r="B447" s="46"/>
      <c r="C447" s="58"/>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8.5" x14ac:dyDescent="0.25">
      <c r="A448" s="46"/>
      <c r="B448" s="46"/>
      <c r="C448" s="58"/>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8.5" x14ac:dyDescent="0.25">
      <c r="A449" s="46"/>
      <c r="B449" s="46"/>
      <c r="C449" s="58"/>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8.5" x14ac:dyDescent="0.25">
      <c r="A450" s="46"/>
      <c r="B450" s="46"/>
      <c r="C450" s="58"/>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8.5" x14ac:dyDescent="0.25">
      <c r="A451" s="46"/>
      <c r="B451" s="46"/>
      <c r="C451" s="58"/>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8.5" x14ac:dyDescent="0.25">
      <c r="A452" s="46"/>
      <c r="B452" s="46"/>
      <c r="C452" s="58"/>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8.5" x14ac:dyDescent="0.25">
      <c r="A453" s="46"/>
      <c r="B453" s="46"/>
      <c r="C453" s="58"/>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8.5" x14ac:dyDescent="0.25">
      <c r="A454" s="46"/>
      <c r="B454" s="46"/>
      <c r="C454" s="58"/>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8.5" x14ac:dyDescent="0.25">
      <c r="A455" s="46"/>
      <c r="B455" s="46"/>
      <c r="C455" s="58"/>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8.5" x14ac:dyDescent="0.25">
      <c r="A456" s="46"/>
      <c r="B456" s="46"/>
      <c r="C456" s="58"/>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8.5" x14ac:dyDescent="0.25">
      <c r="A457" s="46"/>
      <c r="B457" s="46"/>
      <c r="C457" s="58"/>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8.5" x14ac:dyDescent="0.25">
      <c r="A458" s="46"/>
      <c r="B458" s="46"/>
      <c r="C458" s="58"/>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8.5" x14ac:dyDescent="0.25">
      <c r="A459" s="46"/>
      <c r="B459" s="46"/>
      <c r="C459" s="58"/>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8.5" x14ac:dyDescent="0.25">
      <c r="A460" s="46"/>
      <c r="B460" s="46"/>
      <c r="C460" s="58"/>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8.5" x14ac:dyDescent="0.25">
      <c r="A461" s="46"/>
      <c r="B461" s="46"/>
      <c r="C461" s="58"/>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8.5" x14ac:dyDescent="0.25">
      <c r="A462" s="46"/>
      <c r="B462" s="46"/>
      <c r="C462" s="58"/>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8.5" x14ac:dyDescent="0.25">
      <c r="A463" s="46"/>
      <c r="B463" s="46"/>
      <c r="C463" s="58"/>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8.5" x14ac:dyDescent="0.25">
      <c r="A464" s="46"/>
      <c r="B464" s="46"/>
      <c r="C464" s="58"/>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8.5" x14ac:dyDescent="0.25">
      <c r="A465" s="46"/>
      <c r="B465" s="46"/>
      <c r="C465" s="58"/>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8.5" x14ac:dyDescent="0.25">
      <c r="A466" s="46"/>
      <c r="B466" s="46"/>
      <c r="C466" s="58"/>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8.5" x14ac:dyDescent="0.25">
      <c r="A467" s="46"/>
      <c r="B467" s="46"/>
      <c r="C467" s="58"/>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8.5" x14ac:dyDescent="0.25">
      <c r="A468" s="46"/>
      <c r="B468" s="46"/>
      <c r="C468" s="58"/>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8.5" x14ac:dyDescent="0.25">
      <c r="A469" s="46"/>
      <c r="B469" s="46"/>
      <c r="C469" s="58"/>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8.5" x14ac:dyDescent="0.25">
      <c r="A470" s="46"/>
      <c r="B470" s="46"/>
      <c r="C470" s="58"/>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8.5" x14ac:dyDescent="0.25">
      <c r="A471" s="46"/>
      <c r="B471" s="46"/>
      <c r="C471" s="58"/>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8.5" x14ac:dyDescent="0.25">
      <c r="A472" s="46"/>
      <c r="B472" s="46"/>
      <c r="C472" s="58"/>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8.5" x14ac:dyDescent="0.25">
      <c r="A473" s="46"/>
      <c r="B473" s="46"/>
      <c r="C473" s="58"/>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8.5" x14ac:dyDescent="0.25">
      <c r="A474" s="46"/>
      <c r="B474" s="46"/>
      <c r="C474" s="58"/>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8.5" x14ac:dyDescent="0.25">
      <c r="A475" s="46"/>
      <c r="B475" s="46"/>
      <c r="C475" s="58"/>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8.5" x14ac:dyDescent="0.25">
      <c r="A476" s="46"/>
      <c r="B476" s="46"/>
      <c r="C476" s="58"/>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8.5" x14ac:dyDescent="0.25">
      <c r="A477" s="46"/>
      <c r="B477" s="46"/>
      <c r="C477" s="58"/>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8.5" x14ac:dyDescent="0.25">
      <c r="A478" s="46"/>
      <c r="B478" s="46"/>
      <c r="C478" s="58"/>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8.5" x14ac:dyDescent="0.25">
      <c r="A479" s="46"/>
      <c r="B479" s="46"/>
      <c r="C479" s="58"/>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8.5" x14ac:dyDescent="0.25">
      <c r="A480" s="46"/>
      <c r="B480" s="46"/>
      <c r="C480" s="58"/>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8.5" x14ac:dyDescent="0.25">
      <c r="A481" s="46"/>
      <c r="B481" s="46"/>
      <c r="C481" s="58"/>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8.5" x14ac:dyDescent="0.25">
      <c r="A482" s="46"/>
      <c r="B482" s="46"/>
      <c r="C482" s="58"/>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8.5" x14ac:dyDescent="0.25">
      <c r="A483" s="46"/>
      <c r="B483" s="46"/>
      <c r="C483" s="58"/>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8.5" x14ac:dyDescent="0.25">
      <c r="A484" s="46"/>
      <c r="B484" s="46"/>
      <c r="C484" s="58"/>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8.5" x14ac:dyDescent="0.25">
      <c r="A485" s="46"/>
      <c r="B485" s="46"/>
      <c r="C485" s="58"/>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8.5" x14ac:dyDescent="0.25">
      <c r="A486" s="46"/>
      <c r="B486" s="46"/>
      <c r="C486" s="58"/>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8.5" x14ac:dyDescent="0.25">
      <c r="A487" s="46"/>
      <c r="B487" s="46"/>
      <c r="C487" s="58"/>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8.5" x14ac:dyDescent="0.25">
      <c r="A488" s="46"/>
      <c r="B488" s="46"/>
      <c r="C488" s="58"/>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8.5" x14ac:dyDescent="0.25">
      <c r="A489" s="46"/>
      <c r="B489" s="46"/>
      <c r="C489" s="58"/>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8.5" x14ac:dyDescent="0.25">
      <c r="A490" s="46"/>
      <c r="B490" s="46"/>
      <c r="C490" s="58"/>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8.5" x14ac:dyDescent="0.25">
      <c r="A491" s="46"/>
      <c r="B491" s="46"/>
      <c r="C491" s="58"/>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8.5" x14ac:dyDescent="0.25">
      <c r="A492" s="46"/>
      <c r="B492" s="46"/>
      <c r="C492" s="58"/>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8.5" x14ac:dyDescent="0.25">
      <c r="A493" s="46"/>
      <c r="B493" s="46"/>
      <c r="C493" s="58"/>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8.5" x14ac:dyDescent="0.25">
      <c r="A494" s="46"/>
      <c r="B494" s="46"/>
      <c r="C494" s="58"/>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8.5" x14ac:dyDescent="0.25">
      <c r="A495" s="46"/>
      <c r="B495" s="46"/>
      <c r="C495" s="58"/>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8.5" x14ac:dyDescent="0.25">
      <c r="A496" s="46"/>
      <c r="B496" s="46"/>
      <c r="C496" s="58"/>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8.5" x14ac:dyDescent="0.25">
      <c r="A497" s="46"/>
      <c r="B497" s="46"/>
      <c r="C497" s="58"/>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8.5" x14ac:dyDescent="0.25">
      <c r="A498" s="46"/>
      <c r="B498" s="46"/>
      <c r="C498" s="58"/>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8.5" x14ac:dyDescent="0.25">
      <c r="A499" s="46"/>
      <c r="B499" s="46"/>
      <c r="C499" s="58"/>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8.5" x14ac:dyDescent="0.25">
      <c r="A500" s="46"/>
      <c r="B500" s="46"/>
      <c r="C500" s="58"/>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8.5" x14ac:dyDescent="0.25">
      <c r="A501" s="46"/>
      <c r="B501" s="46"/>
      <c r="C501" s="58"/>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8.5" x14ac:dyDescent="0.25">
      <c r="A502" s="46"/>
      <c r="B502" s="46"/>
      <c r="C502" s="58"/>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8.5" x14ac:dyDescent="0.25">
      <c r="A503" s="46"/>
      <c r="B503" s="46"/>
      <c r="C503" s="58"/>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8.5" x14ac:dyDescent="0.25">
      <c r="A504" s="46"/>
      <c r="B504" s="46"/>
      <c r="C504" s="58"/>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8.5" x14ac:dyDescent="0.25">
      <c r="A505" s="46"/>
      <c r="B505" s="46"/>
      <c r="C505" s="58"/>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8.5" x14ac:dyDescent="0.25">
      <c r="A506" s="46"/>
      <c r="B506" s="46"/>
      <c r="C506" s="58"/>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8.5" x14ac:dyDescent="0.25">
      <c r="A507" s="46"/>
      <c r="B507" s="46"/>
      <c r="C507" s="58"/>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8.5" x14ac:dyDescent="0.25">
      <c r="A508" s="46"/>
      <c r="B508" s="46"/>
      <c r="C508" s="58"/>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8.5" x14ac:dyDescent="0.25">
      <c r="A509" s="46"/>
      <c r="B509" s="46"/>
      <c r="C509" s="58"/>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8.5" x14ac:dyDescent="0.25">
      <c r="A510" s="46"/>
      <c r="B510" s="46"/>
      <c r="C510" s="58"/>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8.5" x14ac:dyDescent="0.25">
      <c r="A511" s="46"/>
      <c r="B511" s="46"/>
      <c r="C511" s="58"/>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8.5" x14ac:dyDescent="0.25">
      <c r="A512" s="46"/>
      <c r="B512" s="46"/>
      <c r="C512" s="58"/>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8.5" x14ac:dyDescent="0.25">
      <c r="A513" s="46"/>
      <c r="B513" s="46"/>
      <c r="C513" s="58"/>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8.5" x14ac:dyDescent="0.25">
      <c r="A514" s="46"/>
      <c r="B514" s="46"/>
      <c r="C514" s="58"/>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8.5" x14ac:dyDescent="0.25">
      <c r="A515" s="46"/>
      <c r="B515" s="46"/>
      <c r="C515" s="58"/>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8.5" x14ac:dyDescent="0.25">
      <c r="A516" s="46"/>
      <c r="B516" s="46"/>
      <c r="C516" s="58"/>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8.5" x14ac:dyDescent="0.25">
      <c r="A517" s="46"/>
      <c r="B517" s="46"/>
      <c r="C517" s="58"/>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8.5" x14ac:dyDescent="0.25">
      <c r="A518" s="46"/>
      <c r="B518" s="46"/>
      <c r="C518" s="58"/>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8.5" x14ac:dyDescent="0.25">
      <c r="A519" s="46"/>
      <c r="B519" s="46"/>
      <c r="C519" s="58"/>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8.5" x14ac:dyDescent="0.25">
      <c r="A520" s="46"/>
      <c r="B520" s="46"/>
      <c r="C520" s="58"/>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8.5" x14ac:dyDescent="0.25">
      <c r="A521" s="46"/>
      <c r="B521" s="46"/>
      <c r="C521" s="58"/>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8.5" x14ac:dyDescent="0.25">
      <c r="A522" s="46"/>
      <c r="B522" s="46"/>
      <c r="C522" s="58"/>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8.5" x14ac:dyDescent="0.25">
      <c r="A523" s="46"/>
      <c r="B523" s="46"/>
      <c r="C523" s="58"/>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8.5" x14ac:dyDescent="0.25">
      <c r="A524" s="46"/>
      <c r="B524" s="46"/>
      <c r="C524" s="58"/>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8.5" x14ac:dyDescent="0.25">
      <c r="A525" s="46"/>
      <c r="B525" s="46"/>
      <c r="C525" s="58"/>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8.5" x14ac:dyDescent="0.25">
      <c r="A526" s="46"/>
      <c r="B526" s="46"/>
      <c r="C526" s="58"/>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8.5" x14ac:dyDescent="0.25">
      <c r="A527" s="46"/>
      <c r="B527" s="46"/>
      <c r="C527" s="58"/>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8.5" x14ac:dyDescent="0.25">
      <c r="A528" s="46"/>
      <c r="B528" s="46"/>
      <c r="C528" s="58"/>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8.5" x14ac:dyDescent="0.25">
      <c r="A529" s="46"/>
      <c r="B529" s="46"/>
      <c r="C529" s="58"/>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8.5" x14ac:dyDescent="0.25">
      <c r="A530" s="46"/>
      <c r="B530" s="46"/>
      <c r="C530" s="58"/>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8.5" x14ac:dyDescent="0.25">
      <c r="A531" s="46"/>
      <c r="B531" s="46"/>
      <c r="C531" s="58"/>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8.5" x14ac:dyDescent="0.25">
      <c r="A532" s="46"/>
      <c r="B532" s="46"/>
      <c r="C532" s="58"/>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8.5" x14ac:dyDescent="0.25">
      <c r="A533" s="46"/>
      <c r="B533" s="46"/>
      <c r="C533" s="58"/>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8.5" x14ac:dyDescent="0.25">
      <c r="A534" s="46"/>
      <c r="B534" s="46"/>
      <c r="C534" s="58"/>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8.5" x14ac:dyDescent="0.25">
      <c r="A535" s="46"/>
      <c r="B535" s="46"/>
      <c r="C535" s="58"/>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8.5" x14ac:dyDescent="0.25">
      <c r="A536" s="46"/>
      <c r="B536" s="46"/>
      <c r="C536" s="58"/>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8.5" x14ac:dyDescent="0.25">
      <c r="A537" s="46"/>
      <c r="B537" s="46"/>
      <c r="C537" s="58"/>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8.5" x14ac:dyDescent="0.25">
      <c r="A538" s="46"/>
      <c r="B538" s="46"/>
      <c r="C538" s="58"/>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8.5" x14ac:dyDescent="0.25">
      <c r="A539" s="46"/>
      <c r="B539" s="46"/>
      <c r="C539" s="58"/>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8.5" x14ac:dyDescent="0.25">
      <c r="A540" s="46"/>
      <c r="B540" s="46"/>
      <c r="C540" s="58"/>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8.5" x14ac:dyDescent="0.25">
      <c r="A541" s="46"/>
      <c r="B541" s="46"/>
      <c r="C541" s="58"/>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8.5" x14ac:dyDescent="0.25">
      <c r="A542" s="46"/>
      <c r="B542" s="46"/>
      <c r="C542" s="58"/>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8.5" x14ac:dyDescent="0.25">
      <c r="A543" s="46"/>
      <c r="B543" s="46"/>
      <c r="C543" s="58"/>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8.5" x14ac:dyDescent="0.25">
      <c r="A544" s="46"/>
      <c r="B544" s="46"/>
      <c r="C544" s="58"/>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8.5" x14ac:dyDescent="0.25">
      <c r="A545" s="46"/>
      <c r="B545" s="46"/>
      <c r="C545" s="58"/>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8.5" x14ac:dyDescent="0.25">
      <c r="A546" s="46"/>
      <c r="B546" s="46"/>
      <c r="C546" s="58"/>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8.5" x14ac:dyDescent="0.25">
      <c r="A547" s="46"/>
      <c r="B547" s="46"/>
      <c r="C547" s="58"/>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8.5" x14ac:dyDescent="0.25">
      <c r="A548" s="46"/>
      <c r="B548" s="46"/>
      <c r="C548" s="58"/>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8.5" x14ac:dyDescent="0.25">
      <c r="A549" s="46"/>
      <c r="B549" s="46"/>
      <c r="C549" s="58"/>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8.5" x14ac:dyDescent="0.25">
      <c r="A550" s="46"/>
      <c r="B550" s="46"/>
      <c r="C550" s="58"/>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8.5" x14ac:dyDescent="0.25">
      <c r="A551" s="46"/>
      <c r="B551" s="46"/>
      <c r="C551" s="58"/>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8.5" x14ac:dyDescent="0.25">
      <c r="A552" s="46"/>
      <c r="B552" s="46"/>
      <c r="C552" s="58"/>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8.5" x14ac:dyDescent="0.25">
      <c r="A553" s="46"/>
      <c r="B553" s="46"/>
      <c r="C553" s="58"/>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8.5" x14ac:dyDescent="0.25">
      <c r="A554" s="46"/>
      <c r="B554" s="46"/>
      <c r="C554" s="58"/>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8.5" x14ac:dyDescent="0.25">
      <c r="A555" s="46"/>
      <c r="B555" s="46"/>
      <c r="C555" s="58"/>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8.5" x14ac:dyDescent="0.25">
      <c r="A556" s="46"/>
      <c r="B556" s="46"/>
      <c r="C556" s="58"/>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8.5" x14ac:dyDescent="0.25">
      <c r="A557" s="46"/>
      <c r="B557" s="46"/>
      <c r="C557" s="58"/>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8.5" x14ac:dyDescent="0.25">
      <c r="A558" s="46"/>
      <c r="B558" s="46"/>
      <c r="C558" s="58"/>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8.5" x14ac:dyDescent="0.25">
      <c r="A559" s="46"/>
      <c r="B559" s="46"/>
      <c r="C559" s="58"/>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8.5" x14ac:dyDescent="0.25">
      <c r="A560" s="46"/>
      <c r="B560" s="46"/>
      <c r="C560" s="58"/>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8.5" x14ac:dyDescent="0.25">
      <c r="A561" s="46"/>
      <c r="B561" s="46"/>
      <c r="C561" s="58"/>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8.5" x14ac:dyDescent="0.25">
      <c r="A562" s="46"/>
      <c r="B562" s="46"/>
      <c r="C562" s="58"/>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8.5" x14ac:dyDescent="0.25">
      <c r="A563" s="46"/>
      <c r="B563" s="46"/>
      <c r="C563" s="58"/>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8.5" x14ac:dyDescent="0.25">
      <c r="A564" s="46"/>
      <c r="B564" s="46"/>
      <c r="C564" s="58"/>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8.5" x14ac:dyDescent="0.25">
      <c r="A565" s="46"/>
      <c r="B565" s="46"/>
      <c r="C565" s="58"/>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8.5" x14ac:dyDescent="0.25">
      <c r="A566" s="46"/>
      <c r="B566" s="46"/>
      <c r="C566" s="58"/>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8.5" x14ac:dyDescent="0.25">
      <c r="A567" s="46"/>
      <c r="B567" s="46"/>
      <c r="C567" s="58"/>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8.5" x14ac:dyDescent="0.25">
      <c r="A568" s="46"/>
      <c r="B568" s="46"/>
      <c r="C568" s="58"/>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8.5" x14ac:dyDescent="0.25">
      <c r="A569" s="46"/>
      <c r="B569" s="46"/>
      <c r="C569" s="58"/>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8.5" x14ac:dyDescent="0.25">
      <c r="A570" s="46"/>
      <c r="B570" s="46"/>
      <c r="C570" s="58"/>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8.5" x14ac:dyDescent="0.25">
      <c r="A571" s="46"/>
      <c r="B571" s="46"/>
      <c r="C571" s="58"/>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8.5" x14ac:dyDescent="0.25">
      <c r="A572" s="46"/>
      <c r="B572" s="46"/>
      <c r="C572" s="58"/>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8.5" x14ac:dyDescent="0.25">
      <c r="A573" s="46"/>
      <c r="B573" s="46"/>
      <c r="C573" s="58"/>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8.5" x14ac:dyDescent="0.25">
      <c r="A574" s="46"/>
      <c r="B574" s="46"/>
      <c r="C574" s="58"/>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8.5" x14ac:dyDescent="0.25">
      <c r="A575" s="46"/>
      <c r="B575" s="46"/>
      <c r="C575" s="58"/>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8.5" x14ac:dyDescent="0.25">
      <c r="A576" s="46"/>
      <c r="B576" s="46"/>
      <c r="C576" s="58"/>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8.5" x14ac:dyDescent="0.25">
      <c r="A577" s="46"/>
      <c r="B577" s="46"/>
      <c r="C577" s="58"/>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8.5" x14ac:dyDescent="0.25">
      <c r="A578" s="46"/>
      <c r="B578" s="46"/>
      <c r="C578" s="58"/>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8.5" x14ac:dyDescent="0.25">
      <c r="A579" s="46"/>
      <c r="B579" s="46"/>
      <c r="C579" s="58"/>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8.5" x14ac:dyDescent="0.25">
      <c r="A580" s="46"/>
      <c r="B580" s="46"/>
      <c r="C580" s="58"/>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8.5" x14ac:dyDescent="0.25">
      <c r="A581" s="46"/>
      <c r="B581" s="46"/>
      <c r="C581" s="58"/>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8.5" x14ac:dyDescent="0.25">
      <c r="A582" s="46"/>
      <c r="B582" s="46"/>
      <c r="C582" s="58"/>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8.5" x14ac:dyDescent="0.25">
      <c r="A583" s="46"/>
      <c r="B583" s="46"/>
      <c r="C583" s="58"/>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8.5" x14ac:dyDescent="0.25">
      <c r="A584" s="46"/>
      <c r="B584" s="46"/>
      <c r="C584" s="58"/>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8.5" x14ac:dyDescent="0.25">
      <c r="A585" s="46"/>
      <c r="B585" s="46"/>
      <c r="C585" s="58"/>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8.5" x14ac:dyDescent="0.25">
      <c r="A586" s="46"/>
      <c r="B586" s="46"/>
      <c r="C586" s="58"/>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8.5" x14ac:dyDescent="0.25">
      <c r="A587" s="46"/>
      <c r="B587" s="46"/>
      <c r="C587" s="58"/>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8.5" x14ac:dyDescent="0.25">
      <c r="A588" s="46"/>
      <c r="B588" s="46"/>
      <c r="C588" s="58"/>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8.5" x14ac:dyDescent="0.25">
      <c r="A589" s="46"/>
      <c r="B589" s="46"/>
      <c r="C589" s="58"/>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8.5" x14ac:dyDescent="0.25">
      <c r="A590" s="46"/>
      <c r="B590" s="46"/>
      <c r="C590" s="58"/>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8.5" x14ac:dyDescent="0.25">
      <c r="A591" s="46"/>
      <c r="B591" s="46"/>
      <c r="C591" s="58"/>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8.5" x14ac:dyDescent="0.25">
      <c r="A592" s="46"/>
      <c r="B592" s="46"/>
      <c r="C592" s="58"/>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8.5" x14ac:dyDescent="0.25">
      <c r="A593" s="46"/>
      <c r="B593" s="46"/>
      <c r="C593" s="58"/>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8.5" x14ac:dyDescent="0.25">
      <c r="A594" s="46"/>
      <c r="B594" s="46"/>
      <c r="C594" s="58"/>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8.5" x14ac:dyDescent="0.25">
      <c r="A595" s="46"/>
      <c r="B595" s="46"/>
      <c r="C595" s="58"/>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8.5" x14ac:dyDescent="0.25">
      <c r="A596" s="46"/>
      <c r="B596" s="46"/>
      <c r="C596" s="58"/>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8.5" x14ac:dyDescent="0.25">
      <c r="A597" s="46"/>
      <c r="B597" s="46"/>
      <c r="C597" s="58"/>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8.5" x14ac:dyDescent="0.25">
      <c r="A598" s="46"/>
      <c r="B598" s="46"/>
      <c r="C598" s="58"/>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8.5" x14ac:dyDescent="0.25">
      <c r="A599" s="46"/>
      <c r="B599" s="46"/>
      <c r="C599" s="58"/>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8.5" x14ac:dyDescent="0.25">
      <c r="A600" s="46"/>
      <c r="B600" s="46"/>
      <c r="C600" s="58"/>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8.5" x14ac:dyDescent="0.25">
      <c r="A601" s="46"/>
      <c r="B601" s="46"/>
      <c r="C601" s="58"/>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8.5" x14ac:dyDescent="0.25">
      <c r="A602" s="46"/>
      <c r="B602" s="46"/>
      <c r="C602" s="58"/>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8.5" x14ac:dyDescent="0.25">
      <c r="A603" s="46"/>
      <c r="B603" s="46"/>
      <c r="C603" s="58"/>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8.5" x14ac:dyDescent="0.25">
      <c r="A604" s="46"/>
      <c r="B604" s="46"/>
      <c r="C604" s="58"/>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8.5" x14ac:dyDescent="0.25">
      <c r="A605" s="46"/>
      <c r="B605" s="46"/>
      <c r="C605" s="58"/>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8.5" x14ac:dyDescent="0.25">
      <c r="A606" s="46"/>
      <c r="B606" s="46"/>
      <c r="C606" s="58"/>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8.5" x14ac:dyDescent="0.25">
      <c r="A607" s="46"/>
      <c r="B607" s="46"/>
      <c r="C607" s="58"/>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8.5" x14ac:dyDescent="0.25">
      <c r="A608" s="46"/>
      <c r="B608" s="46"/>
      <c r="C608" s="58"/>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8.5" x14ac:dyDescent="0.25">
      <c r="A609" s="46"/>
      <c r="B609" s="46"/>
      <c r="C609" s="58"/>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8.5" x14ac:dyDescent="0.25">
      <c r="A610" s="46"/>
      <c r="B610" s="46"/>
      <c r="C610" s="58"/>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8.5" x14ac:dyDescent="0.25">
      <c r="A611" s="46"/>
      <c r="B611" s="46"/>
      <c r="C611" s="58"/>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8.5" x14ac:dyDescent="0.25">
      <c r="A612" s="46"/>
      <c r="B612" s="46"/>
      <c r="C612" s="58"/>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8.5" x14ac:dyDescent="0.25">
      <c r="A613" s="46"/>
      <c r="B613" s="46"/>
      <c r="C613" s="58"/>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8.5" x14ac:dyDescent="0.25">
      <c r="A614" s="46"/>
      <c r="B614" s="46"/>
      <c r="C614" s="58"/>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8.5" x14ac:dyDescent="0.25">
      <c r="A615" s="46"/>
      <c r="B615" s="46"/>
      <c r="C615" s="58"/>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8.5" x14ac:dyDescent="0.25">
      <c r="A616" s="46"/>
      <c r="B616" s="46"/>
      <c r="C616" s="58"/>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8.5" x14ac:dyDescent="0.25">
      <c r="A617" s="46"/>
      <c r="B617" s="46"/>
      <c r="C617" s="58"/>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8.5" x14ac:dyDescent="0.25">
      <c r="A618" s="46"/>
      <c r="B618" s="46"/>
      <c r="C618" s="58"/>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8.5" x14ac:dyDescent="0.25">
      <c r="A619" s="46"/>
      <c r="B619" s="46"/>
      <c r="C619" s="58"/>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8.5" x14ac:dyDescent="0.25">
      <c r="A620" s="46"/>
      <c r="B620" s="46"/>
      <c r="C620" s="58"/>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8.5" x14ac:dyDescent="0.25">
      <c r="A621" s="46"/>
      <c r="B621" s="46"/>
      <c r="C621" s="58"/>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8.5" x14ac:dyDescent="0.25">
      <c r="A622" s="46"/>
      <c r="B622" s="46"/>
      <c r="C622" s="58"/>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8.5" x14ac:dyDescent="0.25">
      <c r="A623" s="46"/>
      <c r="B623" s="46"/>
      <c r="C623" s="58"/>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8.5" x14ac:dyDescent="0.25">
      <c r="A624" s="46"/>
      <c r="B624" s="46"/>
      <c r="C624" s="58"/>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8.5" x14ac:dyDescent="0.25">
      <c r="A625" s="46"/>
      <c r="B625" s="46"/>
      <c r="C625" s="58"/>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8.5" x14ac:dyDescent="0.25">
      <c r="A626" s="46"/>
      <c r="B626" s="46"/>
      <c r="C626" s="58"/>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8.5" x14ac:dyDescent="0.25">
      <c r="A627" s="46"/>
      <c r="B627" s="46"/>
      <c r="C627" s="58"/>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8.5" x14ac:dyDescent="0.25">
      <c r="A628" s="46"/>
      <c r="B628" s="46"/>
      <c r="C628" s="58"/>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8.5" x14ac:dyDescent="0.25">
      <c r="A629" s="46"/>
      <c r="B629" s="46"/>
      <c r="C629" s="58"/>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8.5" x14ac:dyDescent="0.25">
      <c r="A630" s="46"/>
      <c r="B630" s="46"/>
      <c r="C630" s="58"/>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8.5" x14ac:dyDescent="0.25">
      <c r="A631" s="46"/>
      <c r="B631" s="46"/>
      <c r="C631" s="58"/>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8.5" x14ac:dyDescent="0.25">
      <c r="A632" s="46"/>
      <c r="B632" s="46"/>
      <c r="C632" s="58"/>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8.5" x14ac:dyDescent="0.25">
      <c r="A633" s="46"/>
      <c r="B633" s="46"/>
      <c r="C633" s="58"/>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8.5" x14ac:dyDescent="0.25">
      <c r="A634" s="46"/>
      <c r="B634" s="46"/>
      <c r="C634" s="58"/>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8.5" x14ac:dyDescent="0.25">
      <c r="A635" s="46"/>
      <c r="B635" s="46"/>
      <c r="C635" s="58"/>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8.5" x14ac:dyDescent="0.25">
      <c r="A636" s="46"/>
      <c r="B636" s="46"/>
      <c r="C636" s="58"/>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8.5" x14ac:dyDescent="0.25">
      <c r="A637" s="46"/>
      <c r="B637" s="46"/>
      <c r="C637" s="58"/>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8.5" x14ac:dyDescent="0.25">
      <c r="A638" s="46"/>
      <c r="B638" s="46"/>
      <c r="C638" s="58"/>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8.5" x14ac:dyDescent="0.25">
      <c r="A639" s="46"/>
      <c r="B639" s="46"/>
      <c r="C639" s="58"/>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8.5" x14ac:dyDescent="0.25">
      <c r="A640" s="46"/>
      <c r="B640" s="46"/>
      <c r="C640" s="58"/>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8.5" x14ac:dyDescent="0.25">
      <c r="A641" s="46"/>
      <c r="B641" s="46"/>
      <c r="C641" s="58"/>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8.5" x14ac:dyDescent="0.25">
      <c r="A642" s="46"/>
      <c r="B642" s="46"/>
      <c r="C642" s="58"/>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8.5" x14ac:dyDescent="0.25">
      <c r="A643" s="46"/>
      <c r="B643" s="46"/>
      <c r="C643" s="58"/>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8.5" x14ac:dyDescent="0.25">
      <c r="A644" s="46"/>
      <c r="B644" s="46"/>
      <c r="C644" s="58"/>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8.5" x14ac:dyDescent="0.25">
      <c r="A645" s="46"/>
      <c r="B645" s="46"/>
      <c r="C645" s="58"/>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8.5" x14ac:dyDescent="0.25">
      <c r="A646" s="46"/>
      <c r="B646" s="46"/>
      <c r="C646" s="58"/>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8.5" x14ac:dyDescent="0.25">
      <c r="A647" s="46"/>
      <c r="B647" s="46"/>
      <c r="C647" s="58"/>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8.5" x14ac:dyDescent="0.25">
      <c r="A648" s="46"/>
      <c r="B648" s="46"/>
      <c r="C648" s="58"/>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8.5" x14ac:dyDescent="0.25">
      <c r="A649" s="46"/>
      <c r="B649" s="46"/>
      <c r="C649" s="58"/>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8.5" x14ac:dyDescent="0.25">
      <c r="A650" s="46"/>
      <c r="B650" s="46"/>
      <c r="C650" s="58"/>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8.5" x14ac:dyDescent="0.25">
      <c r="A651" s="46"/>
      <c r="B651" s="46"/>
      <c r="C651" s="58"/>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8.5" x14ac:dyDescent="0.25">
      <c r="A652" s="46"/>
      <c r="B652" s="46"/>
      <c r="C652" s="58"/>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8.5" x14ac:dyDescent="0.25">
      <c r="A653" s="46"/>
      <c r="B653" s="46"/>
      <c r="C653" s="58"/>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8.5" x14ac:dyDescent="0.25">
      <c r="A654" s="46"/>
      <c r="B654" s="46"/>
      <c r="C654" s="58"/>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8.5" x14ac:dyDescent="0.25">
      <c r="A655" s="46"/>
      <c r="B655" s="46"/>
      <c r="C655" s="58"/>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8.5" x14ac:dyDescent="0.25">
      <c r="A656" s="46"/>
      <c r="B656" s="46"/>
      <c r="C656" s="58"/>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8.5" x14ac:dyDescent="0.25">
      <c r="A657" s="46"/>
      <c r="B657" s="46"/>
      <c r="C657" s="58"/>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8.5" x14ac:dyDescent="0.25">
      <c r="A658" s="46"/>
      <c r="B658" s="46"/>
      <c r="C658" s="58"/>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8.5" x14ac:dyDescent="0.25">
      <c r="A659" s="46"/>
      <c r="B659" s="46"/>
      <c r="C659" s="58"/>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8.5" x14ac:dyDescent="0.25">
      <c r="A660" s="46"/>
      <c r="B660" s="46"/>
      <c r="C660" s="58"/>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8.5" x14ac:dyDescent="0.25">
      <c r="A661" s="46"/>
      <c r="B661" s="46"/>
      <c r="C661" s="58"/>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8.5" x14ac:dyDescent="0.25">
      <c r="A662" s="46"/>
      <c r="B662" s="46"/>
      <c r="C662" s="58"/>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8.5" x14ac:dyDescent="0.25">
      <c r="A663" s="46"/>
      <c r="B663" s="46"/>
      <c r="C663" s="58"/>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8.5" x14ac:dyDescent="0.25">
      <c r="A664" s="46"/>
      <c r="B664" s="46"/>
      <c r="C664" s="58"/>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8.5" x14ac:dyDescent="0.25">
      <c r="A665" s="46"/>
      <c r="B665" s="46"/>
      <c r="C665" s="58"/>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8.5" x14ac:dyDescent="0.25">
      <c r="A666" s="46"/>
      <c r="B666" s="46"/>
      <c r="C666" s="58"/>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8.5" x14ac:dyDescent="0.25">
      <c r="A667" s="46"/>
      <c r="B667" s="46"/>
      <c r="C667" s="58"/>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8.5" x14ac:dyDescent="0.25">
      <c r="A668" s="46"/>
      <c r="B668" s="46"/>
      <c r="C668" s="58"/>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8.5" x14ac:dyDescent="0.25">
      <c r="A669" s="46"/>
      <c r="B669" s="46"/>
      <c r="C669" s="58"/>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8.5" x14ac:dyDescent="0.25">
      <c r="A670" s="46"/>
      <c r="B670" s="46"/>
      <c r="C670" s="58"/>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8.5" x14ac:dyDescent="0.25">
      <c r="A671" s="46"/>
      <c r="B671" s="46"/>
      <c r="C671" s="58"/>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8.5" x14ac:dyDescent="0.25">
      <c r="A672" s="46"/>
      <c r="B672" s="46"/>
      <c r="C672" s="58"/>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8.5" x14ac:dyDescent="0.25">
      <c r="A673" s="46"/>
      <c r="B673" s="46"/>
      <c r="C673" s="58"/>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8.5" x14ac:dyDescent="0.25">
      <c r="A674" s="46"/>
      <c r="B674" s="46"/>
      <c r="C674" s="58"/>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8.5" x14ac:dyDescent="0.25">
      <c r="A675" s="46"/>
      <c r="B675" s="46"/>
      <c r="C675" s="58"/>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8.5" x14ac:dyDescent="0.25">
      <c r="A676" s="46"/>
      <c r="B676" s="46"/>
      <c r="C676" s="58"/>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8.5" x14ac:dyDescent="0.25">
      <c r="A677" s="46"/>
      <c r="B677" s="46"/>
      <c r="C677" s="58"/>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8.5" x14ac:dyDescent="0.25">
      <c r="A678" s="46"/>
      <c r="B678" s="46"/>
      <c r="C678" s="58"/>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8.5" x14ac:dyDescent="0.25">
      <c r="A679" s="46"/>
      <c r="B679" s="46"/>
      <c r="C679" s="58"/>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8.5" x14ac:dyDescent="0.25">
      <c r="A680" s="46"/>
      <c r="B680" s="46"/>
      <c r="C680" s="58"/>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8.5" x14ac:dyDescent="0.25">
      <c r="A681" s="46"/>
      <c r="B681" s="46"/>
      <c r="C681" s="58"/>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8.5" x14ac:dyDescent="0.25">
      <c r="A682" s="46"/>
      <c r="B682" s="46"/>
      <c r="C682" s="58"/>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8.5" x14ac:dyDescent="0.25">
      <c r="A683" s="46"/>
      <c r="B683" s="46"/>
      <c r="C683" s="58"/>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8.5" x14ac:dyDescent="0.25">
      <c r="A684" s="46"/>
      <c r="B684" s="46"/>
      <c r="C684" s="58"/>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8.5" x14ac:dyDescent="0.25">
      <c r="A685" s="46"/>
      <c r="B685" s="46"/>
      <c r="C685" s="58"/>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8.5" x14ac:dyDescent="0.25">
      <c r="A686" s="46"/>
      <c r="B686" s="46"/>
      <c r="C686" s="58"/>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8.5" x14ac:dyDescent="0.25">
      <c r="A687" s="46"/>
      <c r="B687" s="46"/>
      <c r="C687" s="58"/>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8.5" x14ac:dyDescent="0.25">
      <c r="A688" s="46"/>
      <c r="B688" s="46"/>
      <c r="C688" s="58"/>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8.5" x14ac:dyDescent="0.25">
      <c r="A689" s="46"/>
      <c r="B689" s="46"/>
      <c r="C689" s="58"/>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8.5" x14ac:dyDescent="0.25">
      <c r="A690" s="46"/>
      <c r="B690" s="46"/>
      <c r="C690" s="58"/>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8.5" x14ac:dyDescent="0.25">
      <c r="A691" s="46"/>
      <c r="B691" s="46"/>
      <c r="C691" s="58"/>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8.5" x14ac:dyDescent="0.25">
      <c r="A692" s="46"/>
      <c r="B692" s="46"/>
      <c r="C692" s="58"/>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8.5" x14ac:dyDescent="0.25">
      <c r="A693" s="46"/>
      <c r="B693" s="46"/>
      <c r="C693" s="58"/>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8.5" x14ac:dyDescent="0.25">
      <c r="A694" s="46"/>
      <c r="B694" s="46"/>
      <c r="C694" s="58"/>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8.5" x14ac:dyDescent="0.25">
      <c r="A695" s="46"/>
      <c r="B695" s="46"/>
      <c r="C695" s="58"/>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8.5" x14ac:dyDescent="0.25">
      <c r="A696" s="46"/>
      <c r="B696" s="46"/>
      <c r="C696" s="58"/>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8.5" x14ac:dyDescent="0.25">
      <c r="A697" s="46"/>
      <c r="B697" s="46"/>
      <c r="C697" s="58"/>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8.5" x14ac:dyDescent="0.25">
      <c r="A698" s="46"/>
      <c r="B698" s="46"/>
      <c r="C698" s="58"/>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8.5" x14ac:dyDescent="0.25">
      <c r="A699" s="46"/>
      <c r="B699" s="46"/>
      <c r="C699" s="58"/>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8.5" x14ac:dyDescent="0.25">
      <c r="A700" s="46"/>
      <c r="B700" s="46"/>
      <c r="C700" s="58"/>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8.5" x14ac:dyDescent="0.25">
      <c r="A701" s="46"/>
      <c r="B701" s="46"/>
      <c r="C701" s="58"/>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8.5" x14ac:dyDescent="0.25">
      <c r="A702" s="46"/>
      <c r="B702" s="46"/>
      <c r="C702" s="58"/>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8.5" x14ac:dyDescent="0.25">
      <c r="A703" s="46"/>
      <c r="B703" s="46"/>
      <c r="C703" s="58"/>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8.5" x14ac:dyDescent="0.25">
      <c r="A704" s="46"/>
      <c r="B704" s="46"/>
      <c r="C704" s="58"/>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8.5" x14ac:dyDescent="0.25">
      <c r="A705" s="46"/>
      <c r="B705" s="46"/>
      <c r="C705" s="58"/>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8.5" x14ac:dyDescent="0.25">
      <c r="A706" s="46"/>
      <c r="B706" s="46"/>
      <c r="C706" s="58"/>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8.5" x14ac:dyDescent="0.25">
      <c r="A707" s="46"/>
      <c r="B707" s="46"/>
      <c r="C707" s="58"/>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8.5" x14ac:dyDescent="0.25">
      <c r="A708" s="46"/>
      <c r="B708" s="46"/>
      <c r="C708" s="58"/>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8.5" x14ac:dyDescent="0.25">
      <c r="A709" s="46"/>
      <c r="B709" s="46"/>
      <c r="C709" s="58"/>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8.5" x14ac:dyDescent="0.25">
      <c r="A710" s="46"/>
      <c r="B710" s="46"/>
      <c r="C710" s="58"/>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8.5" x14ac:dyDescent="0.25">
      <c r="A711" s="46"/>
      <c r="B711" s="46"/>
      <c r="C711" s="58"/>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8.5" x14ac:dyDescent="0.25">
      <c r="A712" s="46"/>
      <c r="B712" s="46"/>
      <c r="C712" s="58"/>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8.5" x14ac:dyDescent="0.25">
      <c r="A713" s="46"/>
      <c r="B713" s="46"/>
      <c r="C713" s="58"/>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8.5" x14ac:dyDescent="0.25">
      <c r="A714" s="46"/>
      <c r="B714" s="46"/>
      <c r="C714" s="58"/>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8.5" x14ac:dyDescent="0.25">
      <c r="A715" s="46"/>
      <c r="B715" s="46"/>
      <c r="C715" s="58"/>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8.5" x14ac:dyDescent="0.25">
      <c r="A716" s="46"/>
      <c r="B716" s="46"/>
      <c r="C716" s="58"/>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8.5" x14ac:dyDescent="0.25">
      <c r="A717" s="46"/>
      <c r="B717" s="46"/>
      <c r="C717" s="58"/>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8.5" x14ac:dyDescent="0.25">
      <c r="A718" s="46"/>
      <c r="B718" s="46"/>
      <c r="C718" s="58"/>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8.5" x14ac:dyDescent="0.25">
      <c r="A719" s="46"/>
      <c r="B719" s="46"/>
      <c r="C719" s="58"/>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8.5" x14ac:dyDescent="0.25">
      <c r="A720" s="46"/>
      <c r="B720" s="46"/>
      <c r="C720" s="58"/>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8.5" x14ac:dyDescent="0.25">
      <c r="A721" s="46"/>
      <c r="B721" s="46"/>
      <c r="C721" s="58"/>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8.5" x14ac:dyDescent="0.25">
      <c r="A722" s="46"/>
      <c r="B722" s="46"/>
      <c r="C722" s="58"/>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8.5" x14ac:dyDescent="0.25">
      <c r="A723" s="46"/>
      <c r="B723" s="46"/>
      <c r="C723" s="58"/>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8.5" x14ac:dyDescent="0.25">
      <c r="A724" s="46"/>
      <c r="B724" s="46"/>
      <c r="C724" s="58"/>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8.5" x14ac:dyDescent="0.25">
      <c r="A725" s="46"/>
      <c r="B725" s="46"/>
      <c r="C725" s="58"/>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8.5" x14ac:dyDescent="0.25">
      <c r="A726" s="46"/>
      <c r="B726" s="46"/>
      <c r="C726" s="58"/>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8.5" x14ac:dyDescent="0.25">
      <c r="A727" s="46"/>
      <c r="B727" s="46"/>
      <c r="C727" s="58"/>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8.5" x14ac:dyDescent="0.25">
      <c r="A728" s="46"/>
      <c r="B728" s="46"/>
      <c r="C728" s="58"/>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8.5" x14ac:dyDescent="0.25">
      <c r="A729" s="46"/>
      <c r="B729" s="46"/>
      <c r="C729" s="58"/>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8.5" x14ac:dyDescent="0.25">
      <c r="A730" s="46"/>
      <c r="B730" s="46"/>
      <c r="C730" s="58"/>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8.5" x14ac:dyDescent="0.25">
      <c r="A731" s="46"/>
      <c r="B731" s="46"/>
      <c r="C731" s="58"/>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8.5" x14ac:dyDescent="0.25">
      <c r="A732" s="46"/>
      <c r="B732" s="46"/>
      <c r="C732" s="58"/>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8.5" x14ac:dyDescent="0.25">
      <c r="A733" s="46"/>
      <c r="B733" s="46"/>
      <c r="C733" s="58"/>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8.5" x14ac:dyDescent="0.25">
      <c r="A734" s="46"/>
      <c r="B734" s="46"/>
      <c r="C734" s="58"/>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8.5" x14ac:dyDescent="0.25">
      <c r="A735" s="46"/>
      <c r="B735" s="46"/>
      <c r="C735" s="58"/>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8.5" x14ac:dyDescent="0.25">
      <c r="A736" s="46"/>
      <c r="B736" s="46"/>
      <c r="C736" s="58"/>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8.5" x14ac:dyDescent="0.25">
      <c r="A737" s="46"/>
      <c r="B737" s="46"/>
      <c r="C737" s="58"/>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8.5" x14ac:dyDescent="0.25">
      <c r="A738" s="46"/>
      <c r="B738" s="46"/>
      <c r="C738" s="58"/>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8.5" x14ac:dyDescent="0.25">
      <c r="A739" s="46"/>
      <c r="B739" s="46"/>
      <c r="C739" s="58"/>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8.5" x14ac:dyDescent="0.25">
      <c r="A740" s="46"/>
      <c r="B740" s="46"/>
      <c r="C740" s="58"/>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8.5" x14ac:dyDescent="0.25">
      <c r="A741" s="46"/>
      <c r="B741" s="46"/>
      <c r="C741" s="58"/>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8.5" x14ac:dyDescent="0.25">
      <c r="A742" s="46"/>
      <c r="B742" s="46"/>
      <c r="C742" s="58"/>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8.5" x14ac:dyDescent="0.25">
      <c r="A743" s="46"/>
      <c r="B743" s="46"/>
      <c r="C743" s="58"/>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8.5" x14ac:dyDescent="0.25">
      <c r="A744" s="46"/>
      <c r="B744" s="46"/>
      <c r="C744" s="58"/>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8.5" x14ac:dyDescent="0.25">
      <c r="A745" s="46"/>
      <c r="B745" s="46"/>
      <c r="C745" s="58"/>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8.5" x14ac:dyDescent="0.25">
      <c r="A746" s="46"/>
      <c r="B746" s="46"/>
      <c r="C746" s="58"/>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8.5" x14ac:dyDescent="0.25">
      <c r="A747" s="46"/>
      <c r="B747" s="46"/>
      <c r="C747" s="58"/>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8.5" x14ac:dyDescent="0.25">
      <c r="A748" s="46"/>
      <c r="B748" s="46"/>
      <c r="C748" s="58"/>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8.5" x14ac:dyDescent="0.25">
      <c r="A749" s="46"/>
      <c r="B749" s="46"/>
      <c r="C749" s="58"/>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8.5" x14ac:dyDescent="0.25">
      <c r="A750" s="46"/>
      <c r="B750" s="46"/>
      <c r="C750" s="58"/>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8.5" x14ac:dyDescent="0.25">
      <c r="A751" s="46"/>
      <c r="B751" s="46"/>
      <c r="C751" s="58"/>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8.5" x14ac:dyDescent="0.25">
      <c r="A752" s="46"/>
      <c r="B752" s="46"/>
      <c r="C752" s="58"/>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8.5" x14ac:dyDescent="0.25">
      <c r="A753" s="46"/>
      <c r="B753" s="46"/>
      <c r="C753" s="58"/>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8.5" x14ac:dyDescent="0.25">
      <c r="A754" s="46"/>
      <c r="B754" s="46"/>
      <c r="C754" s="58"/>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8.5" x14ac:dyDescent="0.25">
      <c r="A755" s="46"/>
      <c r="B755" s="46"/>
      <c r="C755" s="58"/>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8.5" x14ac:dyDescent="0.25">
      <c r="A756" s="46"/>
      <c r="B756" s="46"/>
      <c r="C756" s="58"/>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8.5" x14ac:dyDescent="0.25">
      <c r="A757" s="46"/>
      <c r="B757" s="46"/>
      <c r="C757" s="58"/>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8.5" x14ac:dyDescent="0.25">
      <c r="A758" s="46"/>
      <c r="B758" s="46"/>
      <c r="C758" s="58"/>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8.5" x14ac:dyDescent="0.25">
      <c r="A759" s="46"/>
      <c r="B759" s="46"/>
      <c r="C759" s="58"/>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8.5" x14ac:dyDescent="0.25">
      <c r="A760" s="46"/>
      <c r="B760" s="46"/>
      <c r="C760" s="58"/>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8.5" x14ac:dyDescent="0.25">
      <c r="A761" s="46"/>
      <c r="B761" s="46"/>
      <c r="C761" s="58"/>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8.5" x14ac:dyDescent="0.25">
      <c r="A762" s="46"/>
      <c r="B762" s="46"/>
      <c r="C762" s="58"/>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8.5" x14ac:dyDescent="0.25">
      <c r="A763" s="46"/>
      <c r="B763" s="46"/>
      <c r="C763" s="58"/>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8.5" x14ac:dyDescent="0.25">
      <c r="A764" s="46"/>
      <c r="B764" s="46"/>
      <c r="C764" s="58"/>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8.5" x14ac:dyDescent="0.25">
      <c r="A765" s="46"/>
      <c r="B765" s="46"/>
      <c r="C765" s="58"/>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8.5" x14ac:dyDescent="0.25">
      <c r="A766" s="46"/>
      <c r="B766" s="46"/>
      <c r="C766" s="58"/>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8.5" x14ac:dyDescent="0.25">
      <c r="A767" s="46"/>
      <c r="B767" s="46"/>
      <c r="C767" s="58"/>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8.5" x14ac:dyDescent="0.25">
      <c r="A768" s="46"/>
      <c r="B768" s="46"/>
      <c r="C768" s="58"/>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8.5" x14ac:dyDescent="0.25">
      <c r="A769" s="46"/>
      <c r="B769" s="46"/>
      <c r="C769" s="58"/>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8.5" x14ac:dyDescent="0.25">
      <c r="A770" s="46"/>
      <c r="B770" s="46"/>
      <c r="C770" s="58"/>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8.5" x14ac:dyDescent="0.25">
      <c r="A771" s="46"/>
      <c r="B771" s="46"/>
      <c r="C771" s="58"/>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8.5" x14ac:dyDescent="0.25">
      <c r="A772" s="46"/>
      <c r="B772" s="46"/>
      <c r="C772" s="58"/>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8.5" x14ac:dyDescent="0.25">
      <c r="A773" s="46"/>
      <c r="B773" s="46"/>
      <c r="C773" s="58"/>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8.5" x14ac:dyDescent="0.25">
      <c r="A774" s="46"/>
      <c r="B774" s="46"/>
      <c r="C774" s="58"/>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8.5" x14ac:dyDescent="0.25">
      <c r="A775" s="46"/>
      <c r="B775" s="46"/>
      <c r="C775" s="58"/>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8.5" x14ac:dyDescent="0.25">
      <c r="A776" s="46"/>
      <c r="B776" s="46"/>
      <c r="C776" s="58"/>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8.5" x14ac:dyDescent="0.25">
      <c r="A777" s="46"/>
      <c r="B777" s="46"/>
      <c r="C777" s="58"/>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8.5" x14ac:dyDescent="0.25">
      <c r="A778" s="46"/>
      <c r="B778" s="46"/>
      <c r="C778" s="58"/>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8.5" x14ac:dyDescent="0.25">
      <c r="A779" s="46"/>
      <c r="B779" s="46"/>
      <c r="C779" s="58"/>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8.5" x14ac:dyDescent="0.25">
      <c r="A780" s="46"/>
      <c r="B780" s="46"/>
      <c r="C780" s="58"/>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8.5" x14ac:dyDescent="0.25">
      <c r="A781" s="46"/>
      <c r="B781" s="46"/>
      <c r="C781" s="58"/>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8.5" x14ac:dyDescent="0.25">
      <c r="A782" s="46"/>
      <c r="B782" s="46"/>
      <c r="C782" s="58"/>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8.5" x14ac:dyDescent="0.25">
      <c r="A783" s="46"/>
      <c r="B783" s="46"/>
      <c r="C783" s="58"/>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8.5" x14ac:dyDescent="0.25">
      <c r="A784" s="46"/>
      <c r="B784" s="46"/>
      <c r="C784" s="58"/>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8.5" x14ac:dyDescent="0.25">
      <c r="A785" s="46"/>
      <c r="B785" s="46"/>
      <c r="C785" s="58"/>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8.5" x14ac:dyDescent="0.25">
      <c r="A786" s="46"/>
      <c r="B786" s="46"/>
      <c r="C786" s="58"/>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8.5" x14ac:dyDescent="0.25">
      <c r="A787" s="46"/>
      <c r="B787" s="46"/>
      <c r="C787" s="58"/>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8.5" x14ac:dyDescent="0.25">
      <c r="A788" s="46"/>
      <c r="B788" s="46"/>
      <c r="C788" s="58"/>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8.5" x14ac:dyDescent="0.25">
      <c r="A789" s="46"/>
      <c r="B789" s="46"/>
      <c r="C789" s="58"/>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8.5" x14ac:dyDescent="0.25">
      <c r="A790" s="46"/>
      <c r="B790" s="46"/>
      <c r="C790" s="58"/>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8.5" x14ac:dyDescent="0.25">
      <c r="A791" s="46"/>
      <c r="B791" s="46"/>
      <c r="C791" s="58"/>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8.5" x14ac:dyDescent="0.25">
      <c r="A792" s="46"/>
      <c r="B792" s="46"/>
      <c r="C792" s="58"/>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8.5" x14ac:dyDescent="0.25">
      <c r="A793" s="46"/>
      <c r="B793" s="46"/>
      <c r="C793" s="58"/>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8.5" x14ac:dyDescent="0.25">
      <c r="A794" s="46"/>
      <c r="B794" s="46"/>
      <c r="C794" s="58"/>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8.5" x14ac:dyDescent="0.25">
      <c r="A795" s="46"/>
      <c r="B795" s="46"/>
      <c r="C795" s="58"/>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8.5" x14ac:dyDescent="0.25">
      <c r="A796" s="46"/>
      <c r="B796" s="46"/>
      <c r="C796" s="58"/>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8.5" x14ac:dyDescent="0.25">
      <c r="A797" s="46"/>
      <c r="B797" s="46"/>
      <c r="C797" s="58"/>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8.5" x14ac:dyDescent="0.25">
      <c r="A798" s="46"/>
      <c r="B798" s="46"/>
      <c r="C798" s="58"/>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8.5" x14ac:dyDescent="0.25">
      <c r="A799" s="46"/>
      <c r="B799" s="46"/>
      <c r="C799" s="58"/>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8.5" x14ac:dyDescent="0.25">
      <c r="A800" s="46"/>
      <c r="B800" s="46"/>
      <c r="C800" s="58"/>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8.5" x14ac:dyDescent="0.25">
      <c r="A801" s="46"/>
      <c r="B801" s="46"/>
      <c r="C801" s="58"/>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8.5" x14ac:dyDescent="0.25">
      <c r="A802" s="46"/>
      <c r="B802" s="46"/>
      <c r="C802" s="58"/>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8.5" x14ac:dyDescent="0.25">
      <c r="A803" s="46"/>
      <c r="B803" s="46"/>
      <c r="C803" s="58"/>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8.5" x14ac:dyDescent="0.25">
      <c r="A804" s="46"/>
      <c r="B804" s="46"/>
      <c r="C804" s="58"/>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8.5" x14ac:dyDescent="0.25">
      <c r="A805" s="46"/>
      <c r="B805" s="46"/>
      <c r="C805" s="58"/>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8.5" x14ac:dyDescent="0.25">
      <c r="A806" s="46"/>
      <c r="B806" s="46"/>
      <c r="C806" s="58"/>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8.5" x14ac:dyDescent="0.25">
      <c r="A807" s="46"/>
      <c r="B807" s="46"/>
      <c r="C807" s="58"/>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8.5" x14ac:dyDescent="0.25">
      <c r="A808" s="46"/>
      <c r="B808" s="46"/>
      <c r="C808" s="58"/>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8.5" x14ac:dyDescent="0.25">
      <c r="A809" s="46"/>
      <c r="B809" s="46"/>
      <c r="C809" s="58"/>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8.5" x14ac:dyDescent="0.25">
      <c r="A810" s="46"/>
      <c r="B810" s="46"/>
      <c r="C810" s="58"/>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8.5" x14ac:dyDescent="0.25">
      <c r="A811" s="46"/>
      <c r="B811" s="46"/>
      <c r="C811" s="58"/>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8.5" x14ac:dyDescent="0.25">
      <c r="A812" s="46"/>
      <c r="B812" s="46"/>
      <c r="C812" s="58"/>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8.5" x14ac:dyDescent="0.25">
      <c r="A813" s="46"/>
      <c r="B813" s="46"/>
      <c r="C813" s="58"/>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8.5" x14ac:dyDescent="0.25">
      <c r="A814" s="46"/>
      <c r="B814" s="46"/>
      <c r="C814" s="58"/>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8.5" x14ac:dyDescent="0.25">
      <c r="A815" s="46"/>
      <c r="B815" s="46"/>
      <c r="C815" s="58"/>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8.5" x14ac:dyDescent="0.25">
      <c r="A816" s="46"/>
      <c r="B816" s="46"/>
      <c r="C816" s="58"/>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8.5" x14ac:dyDescent="0.25">
      <c r="A817" s="46"/>
      <c r="B817" s="46"/>
      <c r="C817" s="58"/>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8.5" x14ac:dyDescent="0.25">
      <c r="A818" s="46"/>
      <c r="B818" s="46"/>
      <c r="C818" s="58"/>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8.5" x14ac:dyDescent="0.25">
      <c r="A819" s="46"/>
      <c r="B819" s="46"/>
      <c r="C819" s="58"/>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8.5" x14ac:dyDescent="0.25">
      <c r="A820" s="46"/>
      <c r="B820" s="46"/>
      <c r="C820" s="58"/>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8.5" x14ac:dyDescent="0.25">
      <c r="A821" s="46"/>
      <c r="B821" s="46"/>
      <c r="C821" s="58"/>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8.5" x14ac:dyDescent="0.25">
      <c r="A822" s="46"/>
      <c r="B822" s="46"/>
      <c r="C822" s="58"/>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8.5" x14ac:dyDescent="0.25">
      <c r="A823" s="46"/>
      <c r="B823" s="46"/>
      <c r="C823" s="58"/>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8.5" x14ac:dyDescent="0.25">
      <c r="A824" s="46"/>
      <c r="B824" s="46"/>
      <c r="C824" s="58"/>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8.5" x14ac:dyDescent="0.25">
      <c r="A825" s="46"/>
      <c r="B825" s="46"/>
      <c r="C825" s="58"/>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8.5" x14ac:dyDescent="0.25">
      <c r="A826" s="46"/>
      <c r="B826" s="46"/>
      <c r="C826" s="58"/>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8.5" x14ac:dyDescent="0.25">
      <c r="A827" s="46"/>
      <c r="B827" s="46"/>
      <c r="C827" s="58"/>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8.5" x14ac:dyDescent="0.25">
      <c r="A828" s="46"/>
      <c r="B828" s="46"/>
      <c r="C828" s="58"/>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8.5" x14ac:dyDescent="0.25">
      <c r="A829" s="46"/>
      <c r="B829" s="46"/>
      <c r="C829" s="58"/>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8.5" x14ac:dyDescent="0.25">
      <c r="A830" s="46"/>
      <c r="B830" s="46"/>
      <c r="C830" s="58"/>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8.5" x14ac:dyDescent="0.25">
      <c r="A831" s="46"/>
      <c r="B831" s="46"/>
      <c r="C831" s="58"/>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8.5" x14ac:dyDescent="0.25">
      <c r="A832" s="46"/>
      <c r="B832" s="46"/>
      <c r="C832" s="58"/>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8.5" x14ac:dyDescent="0.25">
      <c r="A833" s="46"/>
      <c r="B833" s="46"/>
      <c r="C833" s="58"/>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8.5" x14ac:dyDescent="0.25">
      <c r="A834" s="46"/>
      <c r="B834" s="46"/>
      <c r="C834" s="58"/>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8.5" x14ac:dyDescent="0.25">
      <c r="A835" s="46"/>
      <c r="B835" s="46"/>
      <c r="C835" s="58"/>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8.5" x14ac:dyDescent="0.25">
      <c r="A836" s="46"/>
      <c r="B836" s="46"/>
      <c r="C836" s="58"/>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8.5" x14ac:dyDescent="0.25">
      <c r="A837" s="46"/>
      <c r="B837" s="46"/>
      <c r="C837" s="58"/>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8.5" x14ac:dyDescent="0.25">
      <c r="A838" s="46"/>
      <c r="B838" s="46"/>
      <c r="C838" s="58"/>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8.5" x14ac:dyDescent="0.25">
      <c r="A839" s="46"/>
      <c r="B839" s="46"/>
      <c r="C839" s="58"/>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8.5" x14ac:dyDescent="0.25">
      <c r="A840" s="46"/>
      <c r="B840" s="46"/>
      <c r="C840" s="58"/>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8.5" x14ac:dyDescent="0.25">
      <c r="A841" s="46"/>
      <c r="B841" s="46"/>
      <c r="C841" s="58"/>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8.5" x14ac:dyDescent="0.25">
      <c r="A842" s="46"/>
      <c r="B842" s="46"/>
      <c r="C842" s="58"/>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8.5" x14ac:dyDescent="0.25">
      <c r="A843" s="46"/>
      <c r="B843" s="46"/>
      <c r="C843" s="58"/>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8.5" x14ac:dyDescent="0.25">
      <c r="A844" s="46"/>
      <c r="B844" s="46"/>
      <c r="C844" s="58"/>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8.5" x14ac:dyDescent="0.25">
      <c r="A845" s="46"/>
      <c r="B845" s="46"/>
      <c r="C845" s="58"/>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8.5" x14ac:dyDescent="0.25">
      <c r="A846" s="46"/>
      <c r="B846" s="46"/>
      <c r="C846" s="58"/>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8.5" x14ac:dyDescent="0.25">
      <c r="A847" s="46"/>
      <c r="B847" s="46"/>
      <c r="C847" s="58"/>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8.5" x14ac:dyDescent="0.25">
      <c r="A848" s="46"/>
      <c r="B848" s="46"/>
      <c r="C848" s="58"/>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8.5" x14ac:dyDescent="0.25">
      <c r="A849" s="46"/>
      <c r="B849" s="46"/>
      <c r="C849" s="58"/>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8.5" x14ac:dyDescent="0.25">
      <c r="A850" s="46"/>
      <c r="B850" s="46"/>
      <c r="C850" s="58"/>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8.5" x14ac:dyDescent="0.25">
      <c r="A851" s="46"/>
      <c r="B851" s="46"/>
      <c r="C851" s="58"/>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8.5" x14ac:dyDescent="0.25">
      <c r="A852" s="46"/>
      <c r="B852" s="46"/>
      <c r="C852" s="58"/>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8.5" x14ac:dyDescent="0.25">
      <c r="A853" s="46"/>
      <c r="B853" s="46"/>
      <c r="C853" s="58"/>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8.5" x14ac:dyDescent="0.25">
      <c r="A854" s="46"/>
      <c r="B854" s="46"/>
      <c r="C854" s="58"/>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8.5" x14ac:dyDescent="0.25">
      <c r="A855" s="46"/>
      <c r="B855" s="46"/>
      <c r="C855" s="58"/>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8.5" x14ac:dyDescent="0.25">
      <c r="A856" s="46"/>
      <c r="B856" s="46"/>
      <c r="C856" s="58"/>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8.5" x14ac:dyDescent="0.25">
      <c r="A857" s="46"/>
      <c r="B857" s="46"/>
      <c r="C857" s="58"/>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8.5" x14ac:dyDescent="0.25">
      <c r="A858" s="46"/>
      <c r="B858" s="46"/>
      <c r="C858" s="58"/>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8.5" x14ac:dyDescent="0.25">
      <c r="A859" s="46"/>
      <c r="B859" s="46"/>
      <c r="C859" s="58"/>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8.5" x14ac:dyDescent="0.25">
      <c r="A860" s="46"/>
      <c r="B860" s="46"/>
      <c r="C860" s="58"/>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8.5" x14ac:dyDescent="0.25">
      <c r="A861" s="46"/>
      <c r="B861" s="46"/>
      <c r="C861" s="58"/>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8.5" x14ac:dyDescent="0.25">
      <c r="A862" s="46"/>
      <c r="B862" s="46"/>
      <c r="C862" s="58"/>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8.5" x14ac:dyDescent="0.25">
      <c r="A863" s="46"/>
      <c r="B863" s="46"/>
      <c r="C863" s="58"/>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8.5" x14ac:dyDescent="0.25">
      <c r="A864" s="46"/>
      <c r="B864" s="46"/>
      <c r="C864" s="58"/>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8.5" x14ac:dyDescent="0.25">
      <c r="A865" s="46"/>
      <c r="B865" s="46"/>
      <c r="C865" s="58"/>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8.5" x14ac:dyDescent="0.25">
      <c r="A866" s="46"/>
      <c r="B866" s="46"/>
      <c r="C866" s="58"/>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8.5" x14ac:dyDescent="0.25">
      <c r="A867" s="46"/>
      <c r="B867" s="46"/>
      <c r="C867" s="58"/>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8.5" x14ac:dyDescent="0.25">
      <c r="A868" s="46"/>
      <c r="B868" s="46"/>
      <c r="C868" s="58"/>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8.5" x14ac:dyDescent="0.25">
      <c r="A869" s="46"/>
      <c r="B869" s="46"/>
      <c r="C869" s="58"/>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8.5" x14ac:dyDescent="0.25">
      <c r="A870" s="46"/>
      <c r="B870" s="46"/>
      <c r="C870" s="58"/>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8.5" x14ac:dyDescent="0.25">
      <c r="A871" s="46"/>
      <c r="B871" s="46"/>
      <c r="C871" s="58"/>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8.5" x14ac:dyDescent="0.25">
      <c r="A872" s="46"/>
      <c r="B872" s="46"/>
      <c r="C872" s="58"/>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8.5" x14ac:dyDescent="0.25">
      <c r="A873" s="46"/>
      <c r="B873" s="46"/>
      <c r="C873" s="58"/>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8.5" x14ac:dyDescent="0.25">
      <c r="A874" s="46"/>
      <c r="B874" s="46"/>
      <c r="C874" s="58"/>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8.5" x14ac:dyDescent="0.25">
      <c r="A875" s="46"/>
      <c r="B875" s="46"/>
      <c r="C875" s="58"/>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8.5" x14ac:dyDescent="0.25">
      <c r="A876" s="46"/>
      <c r="B876" s="46"/>
      <c r="C876" s="58"/>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8.5" x14ac:dyDescent="0.25">
      <c r="A877" s="46"/>
      <c r="B877" s="46"/>
      <c r="C877" s="58"/>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8.5" x14ac:dyDescent="0.25">
      <c r="A878" s="46"/>
      <c r="B878" s="46"/>
      <c r="C878" s="58"/>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8.5" x14ac:dyDescent="0.25">
      <c r="A879" s="46"/>
      <c r="B879" s="46"/>
      <c r="C879" s="58"/>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8.5" x14ac:dyDescent="0.25">
      <c r="A880" s="46"/>
      <c r="B880" s="46"/>
      <c r="C880" s="58"/>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8.5" x14ac:dyDescent="0.25">
      <c r="A881" s="46"/>
      <c r="B881" s="46"/>
      <c r="C881" s="58"/>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8.5" x14ac:dyDescent="0.25">
      <c r="A882" s="46"/>
      <c r="B882" s="46"/>
      <c r="C882" s="58"/>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8.5" x14ac:dyDescent="0.25">
      <c r="A883" s="46"/>
      <c r="B883" s="46"/>
      <c r="C883" s="58"/>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8.5" x14ac:dyDescent="0.25">
      <c r="A884" s="46"/>
      <c r="B884" s="46"/>
      <c r="C884" s="58"/>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8.5" x14ac:dyDescent="0.25">
      <c r="A885" s="46"/>
      <c r="B885" s="46"/>
      <c r="C885" s="58"/>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8.5" x14ac:dyDescent="0.25">
      <c r="A886" s="46"/>
      <c r="B886" s="46"/>
      <c r="C886" s="58"/>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8.5" x14ac:dyDescent="0.25">
      <c r="A887" s="46"/>
      <c r="B887" s="46"/>
      <c r="C887" s="58"/>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8.5" x14ac:dyDescent="0.25">
      <c r="A888" s="46"/>
      <c r="B888" s="46"/>
      <c r="C888" s="58"/>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8.5" x14ac:dyDescent="0.25">
      <c r="A889" s="46"/>
      <c r="B889" s="46"/>
      <c r="C889" s="58"/>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8.5" x14ac:dyDescent="0.25">
      <c r="A890" s="46"/>
      <c r="B890" s="46"/>
      <c r="C890" s="58"/>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8.5" x14ac:dyDescent="0.25">
      <c r="A891" s="46"/>
      <c r="B891" s="46"/>
      <c r="C891" s="58"/>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8.5" x14ac:dyDescent="0.25">
      <c r="A892" s="46"/>
      <c r="B892" s="46"/>
      <c r="C892" s="58"/>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8.5" x14ac:dyDescent="0.25">
      <c r="A893" s="46"/>
      <c r="B893" s="46"/>
      <c r="C893" s="58"/>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8.5" x14ac:dyDescent="0.25">
      <c r="A894" s="46"/>
      <c r="B894" s="46"/>
      <c r="C894" s="58"/>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8.5" x14ac:dyDescent="0.25">
      <c r="A895" s="46"/>
      <c r="B895" s="46"/>
      <c r="C895" s="58"/>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8.5" x14ac:dyDescent="0.25">
      <c r="A896" s="46"/>
      <c r="B896" s="46"/>
      <c r="C896" s="58"/>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8.5" x14ac:dyDescent="0.25">
      <c r="A897" s="46"/>
      <c r="B897" s="46"/>
      <c r="C897" s="58"/>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8.5" x14ac:dyDescent="0.25">
      <c r="A898" s="46"/>
      <c r="B898" s="46"/>
      <c r="C898" s="58"/>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8.5" x14ac:dyDescent="0.25">
      <c r="A899" s="46"/>
      <c r="B899" s="46"/>
      <c r="C899" s="58"/>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8.5" x14ac:dyDescent="0.25">
      <c r="A900" s="46"/>
      <c r="B900" s="46"/>
      <c r="C900" s="58"/>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8.5" x14ac:dyDescent="0.25">
      <c r="A901" s="46"/>
      <c r="B901" s="46"/>
      <c r="C901" s="58"/>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8.5" x14ac:dyDescent="0.25">
      <c r="A902" s="46"/>
      <c r="B902" s="46"/>
      <c r="C902" s="58"/>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8.5" x14ac:dyDescent="0.25">
      <c r="A903" s="46"/>
      <c r="B903" s="46"/>
      <c r="C903" s="58"/>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8.5" x14ac:dyDescent="0.25">
      <c r="A904" s="46"/>
      <c r="B904" s="46"/>
      <c r="C904" s="58"/>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8.5" x14ac:dyDescent="0.25">
      <c r="A905" s="46"/>
      <c r="B905" s="46"/>
      <c r="C905" s="58"/>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8.5" x14ac:dyDescent="0.25">
      <c r="A906" s="46"/>
      <c r="B906" s="46"/>
      <c r="C906" s="58"/>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8.5" x14ac:dyDescent="0.25">
      <c r="A907" s="46"/>
      <c r="B907" s="46"/>
      <c r="C907" s="58"/>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8.5" x14ac:dyDescent="0.25">
      <c r="A908" s="46"/>
      <c r="B908" s="46"/>
      <c r="C908" s="58"/>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8.5" x14ac:dyDescent="0.25">
      <c r="A909" s="46"/>
      <c r="B909" s="46"/>
      <c r="C909" s="58"/>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8.5" x14ac:dyDescent="0.25">
      <c r="A910" s="46"/>
      <c r="B910" s="46"/>
      <c r="C910" s="58"/>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8.5" x14ac:dyDescent="0.25">
      <c r="A911" s="46"/>
      <c r="B911" s="46"/>
      <c r="C911" s="58"/>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8.5" x14ac:dyDescent="0.25">
      <c r="A912" s="46"/>
      <c r="B912" s="46"/>
      <c r="C912" s="58"/>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8.5" x14ac:dyDescent="0.25">
      <c r="A913" s="46"/>
      <c r="B913" s="46"/>
      <c r="C913" s="58"/>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8.5" x14ac:dyDescent="0.25">
      <c r="A914" s="46"/>
      <c r="B914" s="46"/>
      <c r="C914" s="58"/>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8.5" x14ac:dyDescent="0.25">
      <c r="A915" s="46"/>
      <c r="B915" s="46"/>
      <c r="C915" s="58"/>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8.5" x14ac:dyDescent="0.25">
      <c r="A916" s="46"/>
      <c r="B916" s="46"/>
      <c r="C916" s="58"/>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8.5" x14ac:dyDescent="0.25">
      <c r="A917" s="46"/>
      <c r="B917" s="46"/>
      <c r="C917" s="58"/>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8.5" x14ac:dyDescent="0.25">
      <c r="A918" s="46"/>
      <c r="B918" s="46"/>
      <c r="C918" s="58"/>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8.5" x14ac:dyDescent="0.25">
      <c r="A919" s="46"/>
      <c r="B919" s="46"/>
      <c r="C919" s="58"/>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8.5" x14ac:dyDescent="0.25">
      <c r="A920" s="46"/>
      <c r="B920" s="46"/>
      <c r="C920" s="58"/>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8.5" x14ac:dyDescent="0.25">
      <c r="A921" s="46"/>
      <c r="B921" s="46"/>
      <c r="C921" s="58"/>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8.5" x14ac:dyDescent="0.25">
      <c r="A922" s="46"/>
      <c r="B922" s="46"/>
      <c r="C922" s="58"/>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8.5" x14ac:dyDescent="0.25">
      <c r="A923" s="46"/>
      <c r="B923" s="46"/>
      <c r="C923" s="58"/>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8.5" x14ac:dyDescent="0.25">
      <c r="A924" s="46"/>
      <c r="B924" s="46"/>
      <c r="C924" s="58"/>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8.5" x14ac:dyDescent="0.25">
      <c r="A925" s="46"/>
      <c r="B925" s="46"/>
      <c r="C925" s="58"/>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8.5" x14ac:dyDescent="0.25">
      <c r="A926" s="46"/>
      <c r="B926" s="46"/>
      <c r="C926" s="58"/>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8.5" x14ac:dyDescent="0.25">
      <c r="A927" s="46"/>
      <c r="B927" s="46"/>
      <c r="C927" s="58"/>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8.5" x14ac:dyDescent="0.25">
      <c r="A928" s="46"/>
      <c r="B928" s="46"/>
      <c r="C928" s="58"/>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8.5" x14ac:dyDescent="0.25">
      <c r="A929" s="46"/>
      <c r="B929" s="46"/>
      <c r="C929" s="58"/>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8.5" x14ac:dyDescent="0.25">
      <c r="A930" s="46"/>
      <c r="B930" s="46"/>
      <c r="C930" s="58"/>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8.5" x14ac:dyDescent="0.25">
      <c r="A931" s="46"/>
      <c r="B931" s="46"/>
      <c r="C931" s="58"/>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8.5" x14ac:dyDescent="0.25">
      <c r="A932" s="46"/>
      <c r="B932" s="46"/>
      <c r="C932" s="58"/>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8.5" x14ac:dyDescent="0.25">
      <c r="A933" s="46"/>
      <c r="B933" s="46"/>
      <c r="C933" s="58"/>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8.5" x14ac:dyDescent="0.25">
      <c r="A934" s="46"/>
      <c r="B934" s="46"/>
      <c r="C934" s="58"/>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8.5" x14ac:dyDescent="0.25">
      <c r="A935" s="46"/>
      <c r="B935" s="46"/>
      <c r="C935" s="58"/>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8.5" x14ac:dyDescent="0.25">
      <c r="A936" s="46"/>
      <c r="B936" s="46"/>
      <c r="C936" s="58"/>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8.5" x14ac:dyDescent="0.25">
      <c r="A937" s="46"/>
      <c r="B937" s="46"/>
      <c r="C937" s="58"/>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8.5" x14ac:dyDescent="0.25">
      <c r="A938" s="46"/>
      <c r="B938" s="46"/>
      <c r="C938" s="58"/>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8.5" x14ac:dyDescent="0.25">
      <c r="A939" s="46"/>
      <c r="B939" s="46"/>
      <c r="C939" s="58"/>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8.5" x14ac:dyDescent="0.25">
      <c r="A940" s="46"/>
      <c r="B940" s="46"/>
      <c r="C940" s="58"/>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8.5" x14ac:dyDescent="0.25">
      <c r="A941" s="46"/>
      <c r="B941" s="46"/>
      <c r="C941" s="58"/>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8.5" x14ac:dyDescent="0.25">
      <c r="A942" s="46"/>
      <c r="B942" s="46"/>
      <c r="C942" s="58"/>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8.5" x14ac:dyDescent="0.25">
      <c r="A943" s="46"/>
      <c r="B943" s="46"/>
      <c r="C943" s="58"/>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8.5" x14ac:dyDescent="0.25">
      <c r="A944" s="46"/>
      <c r="B944" s="46"/>
      <c r="C944" s="58"/>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8.5" x14ac:dyDescent="0.25">
      <c r="A945" s="46"/>
      <c r="B945" s="46"/>
      <c r="C945" s="58"/>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8.5" x14ac:dyDescent="0.25">
      <c r="A946" s="46"/>
      <c r="B946" s="46"/>
      <c r="C946" s="58"/>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8.5" x14ac:dyDescent="0.25">
      <c r="A947" s="46"/>
      <c r="B947" s="46"/>
      <c r="C947" s="58"/>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8.5" x14ac:dyDescent="0.25">
      <c r="A948" s="46"/>
      <c r="B948" s="46"/>
      <c r="C948" s="58"/>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8.5" x14ac:dyDescent="0.25">
      <c r="A949" s="46"/>
      <c r="B949" s="46"/>
      <c r="C949" s="58"/>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8.5" x14ac:dyDescent="0.25">
      <c r="A950" s="46"/>
      <c r="B950" s="46"/>
      <c r="C950" s="58"/>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8.5" x14ac:dyDescent="0.25">
      <c r="A951" s="46"/>
      <c r="B951" s="46"/>
      <c r="C951" s="58"/>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8.5" x14ac:dyDescent="0.25">
      <c r="A952" s="46"/>
      <c r="B952" s="46"/>
      <c r="C952" s="58"/>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8.5" x14ac:dyDescent="0.25">
      <c r="A953" s="46"/>
      <c r="B953" s="46"/>
      <c r="C953" s="58"/>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8.5" x14ac:dyDescent="0.25">
      <c r="A954" s="46"/>
      <c r="B954" s="46"/>
      <c r="C954" s="58"/>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8.5" x14ac:dyDescent="0.25">
      <c r="A955" s="46"/>
      <c r="B955" s="46"/>
      <c r="C955" s="58"/>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8.5" x14ac:dyDescent="0.25">
      <c r="A956" s="46"/>
      <c r="B956" s="46"/>
      <c r="C956" s="58"/>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8.5" x14ac:dyDescent="0.25">
      <c r="A957" s="46"/>
      <c r="B957" s="46"/>
      <c r="C957" s="58"/>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8.5" x14ac:dyDescent="0.25">
      <c r="A958" s="46"/>
      <c r="B958" s="46"/>
      <c r="C958" s="58"/>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8.5" x14ac:dyDescent="0.25">
      <c r="A959" s="46"/>
      <c r="B959" s="46"/>
      <c r="C959" s="58"/>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8.5" x14ac:dyDescent="0.25">
      <c r="A960" s="46"/>
      <c r="B960" s="46"/>
      <c r="C960" s="58"/>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8.5" x14ac:dyDescent="0.25">
      <c r="A961" s="46"/>
      <c r="B961" s="46"/>
      <c r="C961" s="58"/>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8.5" x14ac:dyDescent="0.25">
      <c r="A962" s="46"/>
      <c r="B962" s="46"/>
      <c r="C962" s="58"/>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8.5" x14ac:dyDescent="0.25">
      <c r="A963" s="46"/>
      <c r="B963" s="46"/>
      <c r="C963" s="58"/>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8.5" x14ac:dyDescent="0.25">
      <c r="A964" s="46"/>
      <c r="B964" s="46"/>
      <c r="C964" s="58"/>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8.5" x14ac:dyDescent="0.25">
      <c r="A965" s="46"/>
      <c r="B965" s="46"/>
      <c r="C965" s="58"/>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8.5" x14ac:dyDescent="0.25">
      <c r="A966" s="46"/>
      <c r="B966" s="46"/>
      <c r="C966" s="58"/>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8.5" x14ac:dyDescent="0.25">
      <c r="A967" s="46"/>
      <c r="B967" s="46"/>
      <c r="C967" s="58"/>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8.5" x14ac:dyDescent="0.25">
      <c r="A968" s="46"/>
      <c r="B968" s="46"/>
      <c r="C968" s="58"/>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8.5" x14ac:dyDescent="0.25">
      <c r="A969" s="46"/>
      <c r="B969" s="46"/>
      <c r="C969" s="58"/>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8.5" x14ac:dyDescent="0.25">
      <c r="A970" s="46"/>
      <c r="B970" s="46"/>
      <c r="C970" s="58"/>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8.5" x14ac:dyDescent="0.25">
      <c r="A971" s="46"/>
      <c r="B971" s="46"/>
      <c r="C971" s="58"/>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8.5" x14ac:dyDescent="0.25">
      <c r="A972" s="46"/>
      <c r="B972" s="46"/>
      <c r="C972" s="58"/>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8.5" x14ac:dyDescent="0.25">
      <c r="A973" s="46"/>
      <c r="B973" s="46"/>
      <c r="C973" s="58"/>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8.5" x14ac:dyDescent="0.25">
      <c r="A974" s="46"/>
      <c r="B974" s="46"/>
      <c r="C974" s="58"/>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8.5" x14ac:dyDescent="0.25">
      <c r="A975" s="46"/>
      <c r="B975" s="46"/>
      <c r="C975" s="58"/>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8.5" x14ac:dyDescent="0.25">
      <c r="A976" s="46"/>
      <c r="B976" s="46"/>
      <c r="C976" s="58"/>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8.5" x14ac:dyDescent="0.25">
      <c r="A977" s="46"/>
      <c r="B977" s="46"/>
      <c r="C977" s="58"/>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8.5" x14ac:dyDescent="0.25">
      <c r="A978" s="46"/>
      <c r="B978" s="46"/>
      <c r="C978" s="58"/>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8.5" x14ac:dyDescent="0.25">
      <c r="A979" s="46"/>
      <c r="B979" s="46"/>
      <c r="C979" s="58"/>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8.5" x14ac:dyDescent="0.25">
      <c r="A980" s="46"/>
      <c r="B980" s="46"/>
      <c r="C980" s="58"/>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8.5" x14ac:dyDescent="0.25">
      <c r="A981" s="46"/>
      <c r="B981" s="46"/>
      <c r="C981" s="58"/>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8.5" x14ac:dyDescent="0.25">
      <c r="A982" s="46"/>
      <c r="B982" s="46"/>
      <c r="C982" s="58"/>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8.5" x14ac:dyDescent="0.25">
      <c r="A983" s="46"/>
      <c r="B983" s="46"/>
      <c r="C983" s="58"/>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8.5" x14ac:dyDescent="0.25">
      <c r="A984" s="46"/>
      <c r="B984" s="46"/>
      <c r="C984" s="58"/>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8.5" x14ac:dyDescent="0.25">
      <c r="A985" s="46"/>
      <c r="B985" s="46"/>
      <c r="C985" s="58"/>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8.5" x14ac:dyDescent="0.25">
      <c r="A986" s="46"/>
      <c r="B986" s="46"/>
      <c r="C986" s="58"/>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8.5" x14ac:dyDescent="0.25">
      <c r="A987" s="46"/>
      <c r="B987" s="46"/>
      <c r="C987" s="58"/>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8.5" x14ac:dyDescent="0.25">
      <c r="A988" s="46"/>
      <c r="B988" s="46"/>
      <c r="C988" s="58"/>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8.5" x14ac:dyDescent="0.25">
      <c r="A989" s="46"/>
      <c r="B989" s="46"/>
      <c r="C989" s="58"/>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8.5" x14ac:dyDescent="0.25">
      <c r="A990" s="46"/>
      <c r="B990" s="46"/>
      <c r="C990" s="58"/>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8.5" x14ac:dyDescent="0.25">
      <c r="A991" s="46"/>
      <c r="B991" s="46"/>
      <c r="C991" s="58"/>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8.5" x14ac:dyDescent="0.25">
      <c r="A992" s="46"/>
      <c r="B992" s="46"/>
      <c r="C992" s="58"/>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8.5" x14ac:dyDescent="0.25">
      <c r="A993" s="46"/>
      <c r="B993" s="46"/>
      <c r="C993" s="58"/>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8.5" x14ac:dyDescent="0.25">
      <c r="A994" s="46"/>
      <c r="B994" s="46"/>
      <c r="C994" s="58"/>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8.5" x14ac:dyDescent="0.25">
      <c r="A995" s="46"/>
      <c r="B995" s="46"/>
      <c r="C995" s="58"/>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8.5" x14ac:dyDescent="0.25">
      <c r="A996" s="46"/>
      <c r="B996" s="46"/>
      <c r="C996" s="58"/>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8.5" x14ac:dyDescent="0.25">
      <c r="A997" s="46"/>
      <c r="B997" s="46"/>
      <c r="C997" s="58"/>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8.5" x14ac:dyDescent="0.25">
      <c r="A998" s="46"/>
      <c r="B998" s="46"/>
      <c r="C998" s="58"/>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8.5" x14ac:dyDescent="0.25">
      <c r="A999" s="46"/>
      <c r="B999" s="46"/>
      <c r="C999" s="58"/>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8.5" x14ac:dyDescent="0.25">
      <c r="A1000" s="46"/>
      <c r="B1000" s="46"/>
      <c r="C1000" s="58"/>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row r="1001" spans="1:26" ht="18.5" x14ac:dyDescent="0.25">
      <c r="A1001" s="46"/>
      <c r="B1001" s="46"/>
      <c r="C1001" s="58"/>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row>
    <row r="1002" spans="1:26" ht="18.5" x14ac:dyDescent="0.25">
      <c r="A1002" s="46"/>
      <c r="B1002" s="46"/>
      <c r="C1002" s="58"/>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row>
    <row r="1003" spans="1:26" ht="18.5" x14ac:dyDescent="0.25">
      <c r="A1003" s="46"/>
      <c r="B1003" s="46"/>
      <c r="C1003" s="58"/>
      <c r="D1003" s="46"/>
      <c r="E1003" s="46"/>
      <c r="F1003" s="46"/>
      <c r="G1003" s="46"/>
      <c r="H1003" s="46"/>
      <c r="I1003" s="46"/>
      <c r="J1003" s="46"/>
      <c r="K1003" s="46"/>
      <c r="L1003" s="46"/>
      <c r="M1003" s="46"/>
      <c r="N1003" s="46"/>
      <c r="O1003" s="46"/>
      <c r="P1003" s="46"/>
      <c r="Q1003" s="46"/>
      <c r="R1003" s="46"/>
      <c r="S1003" s="46"/>
      <c r="T1003" s="46"/>
      <c r="U1003" s="46"/>
      <c r="V1003" s="46"/>
      <c r="W1003" s="46"/>
      <c r="X1003" s="46"/>
      <c r="Y1003" s="46"/>
      <c r="Z1003" s="46"/>
    </row>
    <row r="1004" spans="1:26" ht="18.5" x14ac:dyDescent="0.25">
      <c r="A1004" s="46"/>
      <c r="B1004" s="46"/>
      <c r="C1004" s="58"/>
      <c r="D1004" s="46"/>
      <c r="E1004" s="46"/>
      <c r="F1004" s="46"/>
      <c r="G1004" s="46"/>
      <c r="H1004" s="46"/>
      <c r="I1004" s="46"/>
      <c r="J1004" s="46"/>
      <c r="K1004" s="46"/>
      <c r="L1004" s="46"/>
      <c r="M1004" s="46"/>
      <c r="N1004" s="46"/>
      <c r="O1004" s="46"/>
      <c r="P1004" s="46"/>
      <c r="Q1004" s="46"/>
      <c r="R1004" s="46"/>
      <c r="S1004" s="46"/>
      <c r="T1004" s="46"/>
      <c r="U1004" s="46"/>
      <c r="V1004" s="46"/>
      <c r="W1004" s="46"/>
      <c r="X1004" s="46"/>
      <c r="Y1004" s="46"/>
      <c r="Z1004" s="46"/>
    </row>
    <row r="1005" spans="1:26" ht="18.5" x14ac:dyDescent="0.25">
      <c r="A1005" s="46"/>
      <c r="B1005" s="46"/>
      <c r="C1005" s="58"/>
      <c r="D1005" s="46"/>
      <c r="E1005" s="46"/>
      <c r="F1005" s="46"/>
      <c r="G1005" s="46"/>
      <c r="H1005" s="46"/>
      <c r="I1005" s="46"/>
      <c r="J1005" s="46"/>
      <c r="K1005" s="46"/>
      <c r="L1005" s="46"/>
      <c r="M1005" s="46"/>
      <c r="N1005" s="46"/>
      <c r="O1005" s="46"/>
      <c r="P1005" s="46"/>
      <c r="Q1005" s="46"/>
      <c r="R1005" s="46"/>
      <c r="S1005" s="46"/>
      <c r="T1005" s="46"/>
      <c r="U1005" s="46"/>
      <c r="V1005" s="46"/>
      <c r="W1005" s="46"/>
      <c r="X1005" s="46"/>
      <c r="Y1005" s="46"/>
      <c r="Z1005" s="46"/>
    </row>
    <row r="1006" spans="1:26" ht="18.5" x14ac:dyDescent="0.25">
      <c r="A1006" s="46"/>
      <c r="B1006" s="46"/>
      <c r="C1006" s="58"/>
      <c r="D1006" s="46"/>
      <c r="E1006" s="46"/>
      <c r="F1006" s="46"/>
      <c r="G1006" s="46"/>
      <c r="H1006" s="46"/>
      <c r="I1006" s="46"/>
      <c r="J1006" s="46"/>
      <c r="K1006" s="46"/>
      <c r="L1006" s="46"/>
      <c r="M1006" s="46"/>
      <c r="N1006" s="46"/>
      <c r="O1006" s="46"/>
      <c r="P1006" s="46"/>
      <c r="Q1006" s="46"/>
      <c r="R1006" s="46"/>
      <c r="S1006" s="46"/>
      <c r="T1006" s="46"/>
      <c r="U1006" s="46"/>
      <c r="V1006" s="46"/>
      <c r="W1006" s="46"/>
      <c r="X1006" s="46"/>
      <c r="Y1006" s="46"/>
      <c r="Z1006" s="46"/>
    </row>
  </sheetData>
  <mergeCells count="4">
    <mergeCell ref="A1:C4"/>
    <mergeCell ref="A5:E5"/>
    <mergeCell ref="D8:E8"/>
    <mergeCell ref="A8:B8"/>
  </mergeCells>
  <dataValidations count="1">
    <dataValidation type="list" allowBlank="1" showErrorMessage="1" sqref="B12 E12 B18 E18 B24 E24" xr:uid="{00000000-0002-0000-0300-000000000000}">
      <formula1>"Short-Term,Long-Term"</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Y103"/>
  <sheetViews>
    <sheetView showGridLines="0" workbookViewId="0">
      <selection activeCell="H8" sqref="H8"/>
    </sheetView>
  </sheetViews>
  <sheetFormatPr defaultColWidth="12.54296875" defaultRowHeight="15.75" customHeight="1" x14ac:dyDescent="0.25"/>
  <cols>
    <col min="1" max="1" width="27.453125" customWidth="1"/>
    <col min="2" max="2" width="3.1796875" customWidth="1"/>
    <col min="3" max="3" width="31.7265625" style="40" customWidth="1"/>
    <col min="4" max="4" width="50.7265625" customWidth="1"/>
    <col min="5" max="5" width="39.453125" customWidth="1"/>
  </cols>
  <sheetData>
    <row r="1" spans="1:25" ht="18" customHeight="1" x14ac:dyDescent="0.5">
      <c r="A1" s="167" t="s">
        <v>66</v>
      </c>
      <c r="B1" s="168"/>
      <c r="C1" s="168"/>
      <c r="D1" s="116" t="s">
        <v>47</v>
      </c>
      <c r="E1" s="115">
        <f>'Monthly Spending Plan'!E1</f>
        <v>0</v>
      </c>
      <c r="F1" s="14"/>
      <c r="G1" s="14"/>
      <c r="H1" s="14"/>
      <c r="I1" s="14"/>
      <c r="J1" s="14"/>
      <c r="K1" s="14"/>
      <c r="L1" s="14"/>
      <c r="M1" s="14"/>
      <c r="N1" s="14"/>
      <c r="O1" s="14"/>
      <c r="P1" s="14"/>
      <c r="Q1" s="14"/>
      <c r="R1" s="14"/>
      <c r="S1" s="14"/>
      <c r="T1" s="14"/>
      <c r="U1" s="14"/>
      <c r="V1" s="14"/>
      <c r="W1" s="14"/>
      <c r="X1" s="14"/>
      <c r="Y1" s="14"/>
    </row>
    <row r="2" spans="1:25" ht="18" customHeight="1" x14ac:dyDescent="0.5">
      <c r="A2" s="168"/>
      <c r="B2" s="168"/>
      <c r="C2" s="168"/>
      <c r="D2" s="116" t="s">
        <v>2</v>
      </c>
      <c r="E2" s="115">
        <f>'Monthly Spending Plan'!E2</f>
        <v>0</v>
      </c>
      <c r="F2" s="14"/>
      <c r="G2" s="14"/>
      <c r="H2" s="14"/>
      <c r="I2" s="14"/>
      <c r="J2" s="14"/>
      <c r="K2" s="14"/>
      <c r="L2" s="14"/>
      <c r="M2" s="14"/>
      <c r="N2" s="14"/>
      <c r="O2" s="14"/>
      <c r="P2" s="14"/>
      <c r="Q2" s="14"/>
      <c r="R2" s="14"/>
      <c r="S2" s="14"/>
      <c r="T2" s="14"/>
      <c r="U2" s="14"/>
      <c r="V2" s="14"/>
      <c r="W2" s="14"/>
      <c r="X2" s="14"/>
      <c r="Y2" s="14"/>
    </row>
    <row r="3" spans="1:25" ht="18.75" customHeight="1" x14ac:dyDescent="0.5">
      <c r="A3" s="168"/>
      <c r="B3" s="168"/>
      <c r="C3" s="168"/>
      <c r="D3" s="116" t="s">
        <v>3</v>
      </c>
      <c r="E3" s="119">
        <f ca="1">'Monthly Spending Plan'!E3</f>
        <v>45362</v>
      </c>
      <c r="F3" s="14"/>
      <c r="G3" s="14"/>
      <c r="H3" s="14"/>
      <c r="I3" s="14"/>
      <c r="J3" s="14"/>
      <c r="K3" s="14"/>
      <c r="L3" s="14"/>
      <c r="M3" s="14"/>
      <c r="N3" s="14"/>
      <c r="O3" s="14"/>
      <c r="P3" s="14"/>
      <c r="Q3" s="14"/>
      <c r="R3" s="14"/>
      <c r="S3" s="14"/>
      <c r="T3" s="14"/>
      <c r="U3" s="14"/>
      <c r="V3" s="14"/>
      <c r="W3" s="14"/>
      <c r="X3" s="14"/>
      <c r="Y3" s="14"/>
    </row>
    <row r="4" spans="1:25" ht="15.75" customHeight="1" x14ac:dyDescent="0.4">
      <c r="A4" s="168"/>
      <c r="B4" s="168"/>
      <c r="C4" s="168"/>
      <c r="D4" s="36"/>
      <c r="E4" s="27"/>
      <c r="F4" s="14"/>
      <c r="G4" s="14"/>
      <c r="H4" s="14"/>
      <c r="I4" s="14"/>
      <c r="J4" s="14"/>
      <c r="K4" s="14"/>
      <c r="L4" s="14"/>
      <c r="M4" s="14"/>
      <c r="N4" s="14"/>
      <c r="O4" s="14"/>
      <c r="P4" s="14"/>
      <c r="Q4" s="14"/>
      <c r="R4" s="14"/>
      <c r="S4" s="14"/>
      <c r="T4" s="14"/>
      <c r="U4" s="14"/>
      <c r="V4" s="14"/>
      <c r="W4" s="14"/>
      <c r="X4" s="14"/>
      <c r="Y4" s="14"/>
    </row>
    <row r="5" spans="1:25" ht="23.25" customHeight="1" x14ac:dyDescent="0.6">
      <c r="A5" s="15" t="s">
        <v>67</v>
      </c>
      <c r="B5" s="15"/>
      <c r="C5" s="16" t="s">
        <v>68</v>
      </c>
      <c r="D5" s="15" t="s">
        <v>69</v>
      </c>
      <c r="E5" s="15" t="s">
        <v>70</v>
      </c>
      <c r="F5" s="14"/>
      <c r="G5" s="14"/>
      <c r="H5" s="14"/>
      <c r="I5" s="14"/>
      <c r="J5" s="14"/>
      <c r="K5" s="14"/>
      <c r="L5" s="14"/>
      <c r="M5" s="14"/>
      <c r="N5" s="14"/>
      <c r="O5" s="14"/>
      <c r="P5" s="14"/>
      <c r="Q5" s="14"/>
      <c r="R5" s="14"/>
      <c r="S5" s="14"/>
      <c r="T5" s="14"/>
      <c r="U5" s="14"/>
      <c r="V5" s="14"/>
      <c r="W5" s="14"/>
      <c r="X5" s="14"/>
      <c r="Y5" s="14"/>
    </row>
    <row r="6" spans="1:25" ht="15.75" customHeight="1" x14ac:dyDescent="0.5">
      <c r="A6" s="107" t="s">
        <v>71</v>
      </c>
      <c r="B6" s="37"/>
      <c r="C6" s="103">
        <v>30</v>
      </c>
      <c r="D6" s="104" t="s">
        <v>72</v>
      </c>
      <c r="E6" s="104"/>
      <c r="F6" s="14"/>
      <c r="G6" s="14"/>
      <c r="H6" s="14"/>
      <c r="I6" s="14"/>
      <c r="J6" s="14"/>
      <c r="K6" s="14"/>
      <c r="L6" s="14"/>
      <c r="M6" s="14"/>
      <c r="N6" s="14"/>
      <c r="O6" s="14"/>
      <c r="P6" s="14"/>
      <c r="Q6" s="14"/>
      <c r="R6" s="14"/>
      <c r="S6" s="14"/>
      <c r="T6" s="14"/>
      <c r="U6" s="14"/>
      <c r="V6" s="14"/>
      <c r="W6" s="14"/>
      <c r="X6" s="14"/>
      <c r="Y6" s="14"/>
    </row>
    <row r="7" spans="1:25" ht="15.75" customHeight="1" x14ac:dyDescent="0.5">
      <c r="A7" s="108" t="s">
        <v>73</v>
      </c>
      <c r="B7" s="37"/>
      <c r="C7" s="105">
        <v>50</v>
      </c>
      <c r="D7" s="106" t="s">
        <v>74</v>
      </c>
      <c r="E7" s="106" t="s">
        <v>75</v>
      </c>
      <c r="F7" s="14"/>
      <c r="G7" s="14"/>
      <c r="H7" s="14"/>
      <c r="I7" s="14"/>
      <c r="J7" s="14"/>
      <c r="K7" s="14"/>
      <c r="L7" s="14"/>
      <c r="M7" s="14"/>
      <c r="N7" s="14"/>
      <c r="O7" s="14"/>
      <c r="P7" s="14"/>
      <c r="Q7" s="14"/>
      <c r="R7" s="14"/>
      <c r="S7" s="14"/>
      <c r="T7" s="14"/>
      <c r="U7" s="14"/>
      <c r="V7" s="14"/>
      <c r="W7" s="14"/>
      <c r="X7" s="14"/>
      <c r="Y7" s="14"/>
    </row>
    <row r="8" spans="1:25" ht="15.75" customHeight="1" x14ac:dyDescent="0.5">
      <c r="A8" s="109" t="s">
        <v>76</v>
      </c>
      <c r="B8" s="37"/>
      <c r="C8" s="105">
        <v>250</v>
      </c>
      <c r="D8" s="106" t="s">
        <v>72</v>
      </c>
      <c r="E8" s="106"/>
      <c r="F8" s="14"/>
      <c r="G8" s="14"/>
      <c r="H8" s="14"/>
      <c r="I8" s="14"/>
      <c r="J8" s="14"/>
      <c r="K8" s="14"/>
      <c r="L8" s="14"/>
      <c r="M8" s="14"/>
      <c r="N8" s="14"/>
      <c r="O8" s="14"/>
      <c r="P8" s="14"/>
      <c r="Q8" s="14"/>
      <c r="R8" s="14"/>
      <c r="S8" s="14"/>
      <c r="T8" s="14"/>
      <c r="U8" s="14"/>
      <c r="V8" s="14"/>
      <c r="W8" s="14"/>
      <c r="X8" s="14"/>
      <c r="Y8" s="14"/>
    </row>
    <row r="9" spans="1:25" ht="15.75" customHeight="1" x14ac:dyDescent="0.5">
      <c r="A9" s="108"/>
      <c r="B9" s="37"/>
      <c r="C9" s="105"/>
      <c r="D9" s="106"/>
      <c r="E9" s="106"/>
      <c r="F9" s="14"/>
      <c r="G9" s="14"/>
      <c r="H9" s="14"/>
      <c r="I9" s="14"/>
      <c r="J9" s="14"/>
      <c r="K9" s="14"/>
      <c r="L9" s="14"/>
      <c r="M9" s="14"/>
      <c r="N9" s="14"/>
      <c r="O9" s="14"/>
      <c r="P9" s="14"/>
      <c r="Q9" s="14"/>
      <c r="R9" s="14"/>
      <c r="S9" s="14"/>
      <c r="T9" s="14"/>
      <c r="U9" s="14"/>
      <c r="V9" s="14"/>
      <c r="W9" s="14"/>
      <c r="X9" s="14"/>
      <c r="Y9" s="14"/>
    </row>
    <row r="10" spans="1:25" ht="15.75" customHeight="1" x14ac:dyDescent="0.5">
      <c r="A10" s="108"/>
      <c r="B10" s="37"/>
      <c r="C10" s="105"/>
      <c r="D10" s="106"/>
      <c r="E10" s="106"/>
      <c r="F10" s="14"/>
      <c r="G10" s="14"/>
      <c r="H10" s="14"/>
      <c r="I10" s="14"/>
      <c r="J10" s="14"/>
      <c r="K10" s="14"/>
      <c r="L10" s="14"/>
      <c r="M10" s="14"/>
      <c r="N10" s="14"/>
      <c r="O10" s="14"/>
      <c r="P10" s="14"/>
      <c r="Q10" s="14"/>
      <c r="R10" s="14"/>
      <c r="S10" s="14"/>
      <c r="T10" s="14"/>
      <c r="U10" s="14"/>
      <c r="V10" s="14"/>
      <c r="W10" s="14"/>
      <c r="X10" s="14"/>
      <c r="Y10" s="14"/>
    </row>
    <row r="11" spans="1:25" ht="15.75" customHeight="1" x14ac:dyDescent="0.5">
      <c r="A11" s="108"/>
      <c r="B11" s="37"/>
      <c r="C11" s="105"/>
      <c r="D11" s="106"/>
      <c r="E11" s="106"/>
      <c r="F11" s="14"/>
      <c r="G11" s="14"/>
      <c r="H11" s="14"/>
      <c r="I11" s="14"/>
      <c r="J11" s="14"/>
      <c r="K11" s="14"/>
      <c r="L11" s="14"/>
      <c r="M11" s="14"/>
      <c r="N11" s="14"/>
      <c r="O11" s="14"/>
      <c r="P11" s="14"/>
      <c r="Q11" s="14"/>
      <c r="R11" s="14"/>
      <c r="S11" s="14"/>
      <c r="T11" s="14"/>
      <c r="U11" s="14"/>
      <c r="V11" s="14"/>
      <c r="W11" s="14"/>
      <c r="X11" s="14"/>
      <c r="Y11" s="14"/>
    </row>
    <row r="12" spans="1:25" ht="15.75" customHeight="1" x14ac:dyDescent="0.5">
      <c r="A12" s="108"/>
      <c r="B12" s="37"/>
      <c r="C12" s="105"/>
      <c r="D12" s="106"/>
      <c r="E12" s="106"/>
      <c r="F12" s="14"/>
      <c r="G12" s="14"/>
      <c r="H12" s="14"/>
      <c r="I12" s="14"/>
      <c r="J12" s="14"/>
      <c r="K12" s="14"/>
      <c r="L12" s="14"/>
      <c r="M12" s="14"/>
      <c r="N12" s="14"/>
      <c r="O12" s="14"/>
      <c r="P12" s="14"/>
      <c r="Q12" s="14"/>
      <c r="R12" s="14"/>
      <c r="S12" s="14"/>
      <c r="T12" s="14"/>
      <c r="U12" s="14"/>
      <c r="V12" s="14"/>
      <c r="W12" s="14"/>
      <c r="X12" s="14"/>
      <c r="Y12" s="14"/>
    </row>
    <row r="13" spans="1:25" ht="15.75" customHeight="1" x14ac:dyDescent="0.5">
      <c r="A13" s="108"/>
      <c r="B13" s="37"/>
      <c r="C13" s="105"/>
      <c r="D13" s="106"/>
      <c r="E13" s="106"/>
      <c r="F13" s="14"/>
      <c r="G13" s="14"/>
      <c r="H13" s="14"/>
      <c r="I13" s="14"/>
      <c r="J13" s="14"/>
      <c r="K13" s="14"/>
      <c r="L13" s="14"/>
      <c r="M13" s="14"/>
      <c r="N13" s="14"/>
      <c r="O13" s="14"/>
      <c r="P13" s="14"/>
      <c r="Q13" s="14"/>
      <c r="R13" s="14"/>
      <c r="S13" s="14"/>
      <c r="T13" s="14"/>
      <c r="U13" s="14"/>
      <c r="V13" s="14"/>
      <c r="W13" s="14"/>
      <c r="X13" s="14"/>
      <c r="Y13" s="14"/>
    </row>
    <row r="14" spans="1:25" ht="15.75" customHeight="1" x14ac:dyDescent="0.5">
      <c r="A14" s="108"/>
      <c r="B14" s="37"/>
      <c r="C14" s="105"/>
      <c r="D14" s="106"/>
      <c r="E14" s="106"/>
      <c r="F14" s="14"/>
      <c r="G14" s="14"/>
      <c r="H14" s="14"/>
      <c r="I14" s="14"/>
      <c r="J14" s="14"/>
      <c r="K14" s="14"/>
      <c r="L14" s="14"/>
      <c r="M14" s="14"/>
      <c r="N14" s="14"/>
      <c r="O14" s="14"/>
      <c r="P14" s="14"/>
      <c r="Q14" s="14"/>
      <c r="R14" s="14"/>
      <c r="S14" s="14"/>
      <c r="T14" s="14"/>
      <c r="U14" s="14"/>
      <c r="V14" s="14"/>
      <c r="W14" s="14"/>
      <c r="X14" s="14"/>
      <c r="Y14" s="14"/>
    </row>
    <row r="15" spans="1:25" ht="15.75" customHeight="1" x14ac:dyDescent="0.5">
      <c r="A15" s="108"/>
      <c r="B15" s="37"/>
      <c r="C15" s="105"/>
      <c r="D15" s="106"/>
      <c r="E15" s="106"/>
      <c r="F15" s="14"/>
      <c r="G15" s="14"/>
      <c r="H15" s="14"/>
      <c r="I15" s="14"/>
      <c r="J15" s="14"/>
      <c r="K15" s="14"/>
      <c r="L15" s="14"/>
      <c r="M15" s="14"/>
      <c r="N15" s="14"/>
      <c r="O15" s="14"/>
      <c r="P15" s="14"/>
      <c r="Q15" s="14"/>
      <c r="R15" s="14"/>
      <c r="S15" s="14"/>
      <c r="T15" s="14"/>
      <c r="U15" s="14"/>
      <c r="V15" s="14"/>
      <c r="W15" s="14"/>
      <c r="X15" s="14"/>
      <c r="Y15" s="14"/>
    </row>
    <row r="16" spans="1:25" ht="15.75" customHeight="1" x14ac:dyDescent="0.5">
      <c r="A16" s="108"/>
      <c r="B16" s="37"/>
      <c r="C16" s="105"/>
      <c r="D16" s="106"/>
      <c r="E16" s="106"/>
      <c r="F16" s="14"/>
      <c r="G16" s="14"/>
      <c r="H16" s="14"/>
      <c r="I16" s="14"/>
      <c r="J16" s="14"/>
      <c r="K16" s="14"/>
      <c r="L16" s="14"/>
      <c r="M16" s="14"/>
      <c r="N16" s="14"/>
      <c r="O16" s="14"/>
      <c r="P16" s="14"/>
      <c r="Q16" s="14"/>
      <c r="R16" s="14"/>
      <c r="S16" s="14"/>
      <c r="T16" s="14"/>
      <c r="U16" s="14"/>
      <c r="V16" s="14"/>
      <c r="W16" s="14"/>
      <c r="X16" s="14"/>
      <c r="Y16" s="14"/>
    </row>
    <row r="17" spans="1:25" ht="15.75" customHeight="1" x14ac:dyDescent="0.5">
      <c r="A17" s="108"/>
      <c r="B17" s="37"/>
      <c r="C17" s="105"/>
      <c r="D17" s="106"/>
      <c r="E17" s="106"/>
      <c r="F17" s="14"/>
      <c r="G17" s="14"/>
      <c r="H17" s="14"/>
      <c r="I17" s="14"/>
      <c r="J17" s="14"/>
      <c r="K17" s="14"/>
      <c r="L17" s="14"/>
      <c r="M17" s="14"/>
      <c r="N17" s="14"/>
      <c r="O17" s="14"/>
      <c r="P17" s="14"/>
      <c r="Q17" s="14"/>
      <c r="R17" s="14"/>
      <c r="S17" s="14"/>
      <c r="T17" s="14"/>
      <c r="U17" s="14"/>
      <c r="V17" s="14"/>
      <c r="W17" s="14"/>
      <c r="X17" s="14"/>
      <c r="Y17" s="14"/>
    </row>
    <row r="18" spans="1:25" ht="15.75" customHeight="1" x14ac:dyDescent="0.5">
      <c r="A18" s="108"/>
      <c r="B18" s="37"/>
      <c r="C18" s="105"/>
      <c r="D18" s="106"/>
      <c r="E18" s="106"/>
      <c r="F18" s="14"/>
      <c r="G18" s="14"/>
      <c r="H18" s="14"/>
      <c r="I18" s="14"/>
      <c r="J18" s="14"/>
      <c r="K18" s="14"/>
      <c r="L18" s="14"/>
      <c r="M18" s="14"/>
      <c r="N18" s="14"/>
      <c r="O18" s="14"/>
      <c r="P18" s="14"/>
      <c r="Q18" s="14"/>
      <c r="R18" s="14"/>
      <c r="S18" s="14"/>
      <c r="T18" s="14"/>
      <c r="U18" s="14"/>
      <c r="V18" s="14"/>
      <c r="W18" s="14"/>
      <c r="X18" s="14"/>
      <c r="Y18" s="14"/>
    </row>
    <row r="19" spans="1:25" ht="15.75" customHeight="1" x14ac:dyDescent="0.5">
      <c r="A19" s="108"/>
      <c r="B19" s="37"/>
      <c r="C19" s="105"/>
      <c r="D19" s="106"/>
      <c r="E19" s="106"/>
      <c r="F19" s="14"/>
      <c r="G19" s="14"/>
      <c r="H19" s="14"/>
      <c r="I19" s="14"/>
      <c r="J19" s="14"/>
      <c r="K19" s="14"/>
      <c r="L19" s="14"/>
      <c r="M19" s="14"/>
      <c r="N19" s="14"/>
      <c r="O19" s="14"/>
      <c r="P19" s="14"/>
      <c r="Q19" s="14"/>
      <c r="R19" s="14"/>
      <c r="S19" s="14"/>
      <c r="T19" s="14"/>
      <c r="U19" s="14"/>
      <c r="V19" s="14"/>
      <c r="W19" s="14"/>
      <c r="X19" s="14"/>
      <c r="Y19" s="14"/>
    </row>
    <row r="20" spans="1:25" ht="15.75" customHeight="1" x14ac:dyDescent="0.5">
      <c r="A20" s="108"/>
      <c r="B20" s="37"/>
      <c r="C20" s="105"/>
      <c r="D20" s="106"/>
      <c r="E20" s="106"/>
      <c r="F20" s="14"/>
      <c r="G20" s="14"/>
      <c r="H20" s="14"/>
      <c r="I20" s="14"/>
      <c r="J20" s="14"/>
      <c r="K20" s="14"/>
      <c r="L20" s="14"/>
      <c r="M20" s="14"/>
      <c r="N20" s="14"/>
      <c r="O20" s="14"/>
      <c r="P20" s="14"/>
      <c r="Q20" s="14"/>
      <c r="R20" s="14"/>
      <c r="S20" s="14"/>
      <c r="T20" s="14"/>
      <c r="U20" s="14"/>
      <c r="V20" s="14"/>
      <c r="W20" s="14"/>
      <c r="X20" s="14"/>
      <c r="Y20" s="14"/>
    </row>
    <row r="21" spans="1:25" ht="15.75" customHeight="1" x14ac:dyDescent="0.5">
      <c r="A21" s="108"/>
      <c r="B21" s="37"/>
      <c r="C21" s="105"/>
      <c r="D21" s="106"/>
      <c r="E21" s="106"/>
      <c r="F21" s="14"/>
      <c r="G21" s="14"/>
      <c r="H21" s="14"/>
      <c r="I21" s="14"/>
      <c r="J21" s="14"/>
      <c r="K21" s="14"/>
      <c r="L21" s="14"/>
      <c r="M21" s="14"/>
      <c r="N21" s="14"/>
      <c r="O21" s="14"/>
      <c r="P21" s="14"/>
      <c r="Q21" s="14"/>
      <c r="R21" s="14"/>
      <c r="S21" s="14"/>
      <c r="T21" s="14"/>
      <c r="U21" s="14"/>
      <c r="V21" s="14"/>
      <c r="W21" s="14"/>
      <c r="X21" s="14"/>
      <c r="Y21" s="14"/>
    </row>
    <row r="22" spans="1:25" ht="15.75" customHeight="1" x14ac:dyDescent="0.5">
      <c r="A22" s="108"/>
      <c r="B22" s="37"/>
      <c r="C22" s="105"/>
      <c r="D22" s="106"/>
      <c r="E22" s="106"/>
      <c r="F22" s="14"/>
      <c r="G22" s="14"/>
      <c r="H22" s="14"/>
      <c r="I22" s="14"/>
      <c r="J22" s="14"/>
      <c r="K22" s="14"/>
      <c r="L22" s="14"/>
      <c r="M22" s="14"/>
      <c r="N22" s="14"/>
      <c r="O22" s="14"/>
      <c r="P22" s="14"/>
      <c r="Q22" s="14"/>
      <c r="R22" s="14"/>
      <c r="S22" s="14"/>
      <c r="T22" s="14"/>
      <c r="U22" s="14"/>
      <c r="V22" s="14"/>
      <c r="W22" s="14"/>
      <c r="X22" s="14"/>
      <c r="Y22" s="14"/>
    </row>
    <row r="23" spans="1:25" ht="18.5" x14ac:dyDescent="0.5">
      <c r="A23" s="108"/>
      <c r="B23" s="37"/>
      <c r="C23" s="105"/>
      <c r="D23" s="106"/>
      <c r="E23" s="106"/>
      <c r="F23" s="14"/>
      <c r="G23" s="14"/>
      <c r="H23" s="14"/>
      <c r="I23" s="14"/>
      <c r="J23" s="14"/>
      <c r="K23" s="14"/>
      <c r="L23" s="14"/>
      <c r="M23" s="14"/>
      <c r="N23" s="14"/>
      <c r="O23" s="14"/>
      <c r="P23" s="14"/>
      <c r="Q23" s="14"/>
      <c r="R23" s="14"/>
      <c r="S23" s="14"/>
      <c r="T23" s="14"/>
      <c r="U23" s="14"/>
      <c r="V23" s="14"/>
      <c r="W23" s="14"/>
      <c r="X23" s="14"/>
      <c r="Y23" s="14"/>
    </row>
    <row r="24" spans="1:25" ht="18.5" x14ac:dyDescent="0.5">
      <c r="A24" s="108"/>
      <c r="B24" s="37"/>
      <c r="C24" s="105"/>
      <c r="D24" s="106"/>
      <c r="E24" s="106"/>
      <c r="F24" s="14"/>
      <c r="G24" s="14"/>
      <c r="H24" s="14"/>
      <c r="I24" s="14"/>
      <c r="J24" s="14"/>
      <c r="K24" s="14"/>
      <c r="L24" s="14"/>
      <c r="M24" s="14"/>
      <c r="N24" s="14"/>
      <c r="O24" s="14"/>
      <c r="P24" s="14"/>
      <c r="Q24" s="14"/>
      <c r="R24" s="14"/>
      <c r="S24" s="14"/>
      <c r="T24" s="14"/>
      <c r="U24" s="14"/>
      <c r="V24" s="14"/>
      <c r="W24" s="14"/>
      <c r="X24" s="14"/>
      <c r="Y24" s="14"/>
    </row>
    <row r="25" spans="1:25" ht="18.5" x14ac:dyDescent="0.5">
      <c r="A25" s="108"/>
      <c r="B25" s="37"/>
      <c r="C25" s="105"/>
      <c r="D25" s="106"/>
      <c r="E25" s="106"/>
      <c r="F25" s="14"/>
      <c r="G25" s="14"/>
      <c r="H25" s="14"/>
      <c r="I25" s="14"/>
      <c r="J25" s="14"/>
      <c r="K25" s="14"/>
      <c r="L25" s="14"/>
      <c r="M25" s="14"/>
      <c r="N25" s="14"/>
      <c r="O25" s="14"/>
      <c r="P25" s="14"/>
      <c r="Q25" s="14"/>
      <c r="R25" s="14"/>
      <c r="S25" s="14"/>
      <c r="T25" s="14"/>
      <c r="U25" s="14"/>
      <c r="V25" s="14"/>
      <c r="W25" s="14"/>
      <c r="X25" s="14"/>
      <c r="Y25" s="14"/>
    </row>
    <row r="26" spans="1:25" ht="18.5" x14ac:dyDescent="0.5">
      <c r="A26" s="108"/>
      <c r="B26" s="37"/>
      <c r="C26" s="105"/>
      <c r="D26" s="106"/>
      <c r="E26" s="106"/>
      <c r="F26" s="14"/>
      <c r="G26" s="14"/>
      <c r="H26" s="14"/>
      <c r="I26" s="14"/>
      <c r="J26" s="14"/>
      <c r="K26" s="14"/>
      <c r="L26" s="14"/>
      <c r="M26" s="14"/>
      <c r="N26" s="14"/>
      <c r="O26" s="14"/>
      <c r="P26" s="14"/>
      <c r="Q26" s="14"/>
      <c r="R26" s="14"/>
      <c r="S26" s="14"/>
      <c r="T26" s="14"/>
      <c r="U26" s="14"/>
      <c r="V26" s="14"/>
      <c r="W26" s="14"/>
      <c r="X26" s="14"/>
      <c r="Y26" s="14"/>
    </row>
    <row r="27" spans="1:25" ht="18.5" x14ac:dyDescent="0.5">
      <c r="A27" s="108"/>
      <c r="B27" s="37"/>
      <c r="C27" s="105"/>
      <c r="D27" s="106"/>
      <c r="E27" s="106"/>
      <c r="F27" s="14"/>
      <c r="G27" s="14"/>
      <c r="H27" s="14"/>
      <c r="I27" s="14"/>
      <c r="J27" s="14"/>
      <c r="K27" s="14"/>
      <c r="L27" s="14"/>
      <c r="M27" s="14"/>
      <c r="N27" s="14"/>
      <c r="O27" s="14"/>
      <c r="P27" s="14"/>
      <c r="Q27" s="14"/>
      <c r="R27" s="14"/>
      <c r="S27" s="14"/>
      <c r="T27" s="14"/>
      <c r="U27" s="14"/>
      <c r="V27" s="14"/>
      <c r="W27" s="14"/>
      <c r="X27" s="14"/>
      <c r="Y27" s="14"/>
    </row>
    <row r="28" spans="1:25" ht="18.5" x14ac:dyDescent="0.5">
      <c r="A28" s="108"/>
      <c r="B28" s="37"/>
      <c r="C28" s="105"/>
      <c r="D28" s="106"/>
      <c r="E28" s="106"/>
      <c r="F28" s="14"/>
      <c r="G28" s="14"/>
      <c r="H28" s="14"/>
      <c r="I28" s="14"/>
      <c r="J28" s="14"/>
      <c r="K28" s="14"/>
      <c r="L28" s="14"/>
      <c r="M28" s="14"/>
      <c r="N28" s="14"/>
      <c r="O28" s="14"/>
      <c r="P28" s="14"/>
      <c r="Q28" s="14"/>
      <c r="R28" s="14"/>
      <c r="S28" s="14"/>
      <c r="T28" s="14"/>
      <c r="U28" s="14"/>
      <c r="V28" s="14"/>
      <c r="W28" s="14"/>
      <c r="X28" s="14"/>
      <c r="Y28" s="14"/>
    </row>
    <row r="29" spans="1:25" ht="18.5" x14ac:dyDescent="0.5">
      <c r="A29" s="108"/>
      <c r="B29" s="37"/>
      <c r="C29" s="105"/>
      <c r="D29" s="106"/>
      <c r="E29" s="106"/>
      <c r="F29" s="14"/>
      <c r="G29" s="14"/>
      <c r="H29" s="14"/>
      <c r="I29" s="14"/>
      <c r="J29" s="14"/>
      <c r="K29" s="14"/>
      <c r="L29" s="14"/>
      <c r="M29" s="14"/>
      <c r="N29" s="14"/>
      <c r="O29" s="14"/>
      <c r="P29" s="14"/>
      <c r="Q29" s="14"/>
      <c r="R29" s="14"/>
      <c r="S29" s="14"/>
      <c r="T29" s="14"/>
      <c r="U29" s="14"/>
      <c r="V29" s="14"/>
      <c r="W29" s="14"/>
      <c r="X29" s="14"/>
      <c r="Y29" s="14"/>
    </row>
    <row r="30" spans="1:25" ht="18.5" x14ac:dyDescent="0.5">
      <c r="A30" s="108"/>
      <c r="B30" s="37"/>
      <c r="C30" s="105"/>
      <c r="D30" s="106"/>
      <c r="E30" s="106"/>
      <c r="F30" s="14"/>
      <c r="G30" s="14"/>
      <c r="H30" s="14"/>
      <c r="I30" s="14"/>
      <c r="J30" s="14"/>
      <c r="K30" s="14"/>
      <c r="L30" s="14"/>
      <c r="M30" s="14"/>
      <c r="N30" s="14"/>
      <c r="O30" s="14"/>
      <c r="P30" s="14"/>
      <c r="Q30" s="14"/>
      <c r="R30" s="14"/>
      <c r="S30" s="14"/>
      <c r="T30" s="14"/>
      <c r="U30" s="14"/>
      <c r="V30" s="14"/>
      <c r="W30" s="14"/>
      <c r="X30" s="14"/>
      <c r="Y30" s="14"/>
    </row>
    <row r="31" spans="1:25" ht="18.5" x14ac:dyDescent="0.5">
      <c r="A31" s="108"/>
      <c r="B31" s="37"/>
      <c r="C31" s="105"/>
      <c r="D31" s="106"/>
      <c r="E31" s="106"/>
      <c r="F31" s="14"/>
      <c r="G31" s="14"/>
      <c r="H31" s="14"/>
      <c r="I31" s="14"/>
      <c r="J31" s="14"/>
      <c r="K31" s="14"/>
      <c r="L31" s="14"/>
      <c r="M31" s="14"/>
      <c r="N31" s="14"/>
      <c r="O31" s="14"/>
      <c r="P31" s="14"/>
      <c r="Q31" s="14"/>
      <c r="R31" s="14"/>
      <c r="S31" s="14"/>
      <c r="T31" s="14"/>
      <c r="U31" s="14"/>
      <c r="V31" s="14"/>
      <c r="W31" s="14"/>
      <c r="X31" s="14"/>
      <c r="Y31" s="14"/>
    </row>
    <row r="32" spans="1:25" ht="18.5" x14ac:dyDescent="0.5">
      <c r="A32" s="108"/>
      <c r="B32" s="37"/>
      <c r="C32" s="105"/>
      <c r="D32" s="106"/>
      <c r="E32" s="106"/>
      <c r="F32" s="14"/>
      <c r="G32" s="14"/>
      <c r="H32" s="14"/>
      <c r="I32" s="14"/>
      <c r="J32" s="14"/>
      <c r="K32" s="14"/>
      <c r="L32" s="14"/>
      <c r="M32" s="14"/>
      <c r="N32" s="14"/>
      <c r="O32" s="14"/>
      <c r="P32" s="14"/>
      <c r="Q32" s="14"/>
      <c r="R32" s="14"/>
      <c r="S32" s="14"/>
      <c r="T32" s="14"/>
      <c r="U32" s="14"/>
      <c r="V32" s="14"/>
      <c r="W32" s="14"/>
      <c r="X32" s="14"/>
      <c r="Y32" s="14"/>
    </row>
    <row r="33" spans="1:25" ht="18.5" x14ac:dyDescent="0.5">
      <c r="A33" s="108"/>
      <c r="B33" s="37"/>
      <c r="C33" s="105"/>
      <c r="D33" s="106"/>
      <c r="E33" s="106"/>
      <c r="F33" s="14"/>
      <c r="G33" s="14"/>
      <c r="H33" s="14"/>
      <c r="I33" s="14"/>
      <c r="J33" s="14"/>
      <c r="K33" s="14"/>
      <c r="L33" s="14"/>
      <c r="M33" s="14"/>
      <c r="N33" s="14"/>
      <c r="O33" s="14"/>
      <c r="P33" s="14"/>
      <c r="Q33" s="14"/>
      <c r="R33" s="14"/>
      <c r="S33" s="14"/>
      <c r="T33" s="14"/>
      <c r="U33" s="14"/>
      <c r="V33" s="14"/>
      <c r="W33" s="14"/>
      <c r="X33" s="14"/>
      <c r="Y33" s="14"/>
    </row>
    <row r="34" spans="1:25" ht="18.5" x14ac:dyDescent="0.5">
      <c r="A34" s="108"/>
      <c r="B34" s="37"/>
      <c r="C34" s="105"/>
      <c r="D34" s="106"/>
      <c r="E34" s="106"/>
      <c r="F34" s="14"/>
      <c r="G34" s="14"/>
      <c r="H34" s="14"/>
      <c r="I34" s="14"/>
      <c r="J34" s="14"/>
      <c r="K34" s="14"/>
      <c r="L34" s="14"/>
      <c r="M34" s="14"/>
      <c r="N34" s="14"/>
      <c r="O34" s="14"/>
      <c r="P34" s="14"/>
      <c r="Q34" s="14"/>
      <c r="R34" s="14"/>
      <c r="S34" s="14"/>
      <c r="T34" s="14"/>
      <c r="U34" s="14"/>
      <c r="V34" s="14"/>
      <c r="W34" s="14"/>
      <c r="X34" s="14"/>
      <c r="Y34" s="14"/>
    </row>
    <row r="35" spans="1:25" ht="18.5" x14ac:dyDescent="0.5">
      <c r="A35" s="108"/>
      <c r="B35" s="37"/>
      <c r="C35" s="105"/>
      <c r="D35" s="106"/>
      <c r="E35" s="106"/>
      <c r="F35" s="14"/>
      <c r="G35" s="14"/>
      <c r="H35" s="14"/>
      <c r="I35" s="14"/>
      <c r="J35" s="14"/>
      <c r="K35" s="14"/>
      <c r="L35" s="14"/>
      <c r="M35" s="14"/>
      <c r="N35" s="14"/>
      <c r="O35" s="14"/>
      <c r="P35" s="14"/>
      <c r="Q35" s="14"/>
      <c r="R35" s="14"/>
      <c r="S35" s="14"/>
      <c r="T35" s="14"/>
      <c r="U35" s="14"/>
      <c r="V35" s="14"/>
      <c r="W35" s="14"/>
      <c r="X35" s="14"/>
      <c r="Y35" s="14"/>
    </row>
    <row r="36" spans="1:25" ht="18.5" x14ac:dyDescent="0.5">
      <c r="A36" s="108"/>
      <c r="B36" s="37"/>
      <c r="C36" s="105"/>
      <c r="D36" s="106"/>
      <c r="E36" s="106"/>
      <c r="F36" s="14"/>
      <c r="G36" s="14"/>
      <c r="H36" s="14"/>
      <c r="I36" s="14"/>
      <c r="J36" s="14"/>
      <c r="K36" s="14"/>
      <c r="L36" s="14"/>
      <c r="M36" s="14"/>
      <c r="N36" s="14"/>
      <c r="O36" s="14"/>
      <c r="P36" s="14"/>
      <c r="Q36" s="14"/>
      <c r="R36" s="14"/>
      <c r="S36" s="14"/>
      <c r="T36" s="14"/>
      <c r="U36" s="14"/>
      <c r="V36" s="14"/>
      <c r="W36" s="14"/>
      <c r="X36" s="14"/>
      <c r="Y36" s="14"/>
    </row>
    <row r="37" spans="1:25" ht="18.5" x14ac:dyDescent="0.5">
      <c r="A37" s="108"/>
      <c r="B37" s="37"/>
      <c r="C37" s="105"/>
      <c r="D37" s="106"/>
      <c r="E37" s="106"/>
      <c r="F37" s="14"/>
      <c r="G37" s="14"/>
      <c r="H37" s="14"/>
      <c r="I37" s="14"/>
      <c r="J37" s="14"/>
      <c r="K37" s="14"/>
      <c r="L37" s="14"/>
      <c r="M37" s="14"/>
      <c r="N37" s="14"/>
      <c r="O37" s="14"/>
      <c r="P37" s="14"/>
      <c r="Q37" s="14"/>
      <c r="R37" s="14"/>
      <c r="S37" s="14"/>
      <c r="T37" s="14"/>
      <c r="U37" s="14"/>
      <c r="V37" s="14"/>
      <c r="W37" s="14"/>
      <c r="X37" s="14"/>
      <c r="Y37" s="14"/>
    </row>
    <row r="38" spans="1:25" ht="18.5" x14ac:dyDescent="0.5">
      <c r="A38" s="108"/>
      <c r="B38" s="37"/>
      <c r="C38" s="105"/>
      <c r="D38" s="106"/>
      <c r="E38" s="106"/>
      <c r="F38" s="14"/>
      <c r="G38" s="14"/>
      <c r="H38" s="14"/>
      <c r="I38" s="14"/>
      <c r="J38" s="14"/>
      <c r="K38" s="14"/>
      <c r="L38" s="14"/>
      <c r="M38" s="14"/>
      <c r="N38" s="14"/>
      <c r="O38" s="14"/>
      <c r="P38" s="14"/>
      <c r="Q38" s="14"/>
      <c r="R38" s="14"/>
      <c r="S38" s="14"/>
      <c r="T38" s="14"/>
      <c r="U38" s="14"/>
      <c r="V38" s="14"/>
      <c r="W38" s="14"/>
      <c r="X38" s="14"/>
      <c r="Y38" s="14"/>
    </row>
    <row r="39" spans="1:25" ht="18.5" x14ac:dyDescent="0.5">
      <c r="A39" s="108"/>
      <c r="B39" s="37"/>
      <c r="C39" s="105"/>
      <c r="D39" s="106"/>
      <c r="E39" s="106"/>
      <c r="F39" s="14"/>
      <c r="G39" s="14"/>
      <c r="H39" s="14"/>
      <c r="I39" s="14"/>
      <c r="J39" s="14"/>
      <c r="K39" s="14"/>
      <c r="L39" s="14"/>
      <c r="M39" s="14"/>
      <c r="N39" s="14"/>
      <c r="O39" s="14"/>
      <c r="P39" s="14"/>
      <c r="Q39" s="14"/>
      <c r="R39" s="14"/>
      <c r="S39" s="14"/>
      <c r="T39" s="14"/>
      <c r="U39" s="14"/>
      <c r="V39" s="14"/>
      <c r="W39" s="14"/>
      <c r="X39" s="14"/>
      <c r="Y39" s="14"/>
    </row>
    <row r="40" spans="1:25" ht="18.5" x14ac:dyDescent="0.5">
      <c r="A40" s="108"/>
      <c r="B40" s="37"/>
      <c r="C40" s="105"/>
      <c r="D40" s="106"/>
      <c r="E40" s="106"/>
      <c r="F40" s="14"/>
      <c r="G40" s="14"/>
      <c r="H40" s="14"/>
      <c r="I40" s="14"/>
      <c r="J40" s="14"/>
      <c r="K40" s="14"/>
      <c r="L40" s="14"/>
      <c r="M40" s="14"/>
      <c r="N40" s="14"/>
      <c r="O40" s="14"/>
      <c r="P40" s="14"/>
      <c r="Q40" s="14"/>
      <c r="R40" s="14"/>
      <c r="S40" s="14"/>
      <c r="T40" s="14"/>
      <c r="U40" s="14"/>
      <c r="V40" s="14"/>
      <c r="W40" s="14"/>
      <c r="X40" s="14"/>
      <c r="Y40" s="14"/>
    </row>
    <row r="41" spans="1:25" ht="18.5" x14ac:dyDescent="0.5">
      <c r="A41" s="108"/>
      <c r="B41" s="37"/>
      <c r="C41" s="105"/>
      <c r="D41" s="106"/>
      <c r="E41" s="106"/>
      <c r="F41" s="14"/>
      <c r="G41" s="14"/>
      <c r="H41" s="14"/>
      <c r="I41" s="14"/>
      <c r="J41" s="14"/>
      <c r="K41" s="14"/>
      <c r="L41" s="14"/>
      <c r="M41" s="14"/>
      <c r="N41" s="14"/>
      <c r="O41" s="14"/>
      <c r="P41" s="14"/>
      <c r="Q41" s="14"/>
      <c r="R41" s="14"/>
      <c r="S41" s="14"/>
      <c r="T41" s="14"/>
      <c r="U41" s="14"/>
      <c r="V41" s="14"/>
      <c r="W41" s="14"/>
      <c r="X41" s="14"/>
      <c r="Y41" s="14"/>
    </row>
    <row r="42" spans="1:25" ht="18.5" x14ac:dyDescent="0.5">
      <c r="A42" s="108"/>
      <c r="B42" s="37"/>
      <c r="C42" s="105"/>
      <c r="D42" s="106"/>
      <c r="E42" s="106"/>
      <c r="F42" s="14"/>
      <c r="G42" s="14"/>
      <c r="H42" s="14"/>
      <c r="I42" s="14"/>
      <c r="J42" s="14"/>
      <c r="K42" s="14"/>
      <c r="L42" s="14"/>
      <c r="M42" s="14"/>
      <c r="N42" s="14"/>
      <c r="O42" s="14"/>
      <c r="P42" s="14"/>
      <c r="Q42" s="14"/>
      <c r="R42" s="14"/>
      <c r="S42" s="14"/>
      <c r="T42" s="14"/>
      <c r="U42" s="14"/>
      <c r="V42" s="14"/>
      <c r="W42" s="14"/>
      <c r="X42" s="14"/>
      <c r="Y42" s="14"/>
    </row>
    <row r="43" spans="1:25" ht="18.5" x14ac:dyDescent="0.5">
      <c r="A43" s="108"/>
      <c r="B43" s="37"/>
      <c r="C43" s="105"/>
      <c r="D43" s="106"/>
      <c r="E43" s="106"/>
      <c r="F43" s="14"/>
      <c r="G43" s="14"/>
      <c r="H43" s="14"/>
      <c r="I43" s="14"/>
      <c r="J43" s="14"/>
      <c r="K43" s="14"/>
      <c r="L43" s="14"/>
      <c r="M43" s="14"/>
      <c r="N43" s="14"/>
      <c r="O43" s="14"/>
      <c r="P43" s="14"/>
      <c r="Q43" s="14"/>
      <c r="R43" s="14"/>
      <c r="S43" s="14"/>
      <c r="T43" s="14"/>
      <c r="U43" s="14"/>
      <c r="V43" s="14"/>
      <c r="W43" s="14"/>
      <c r="X43" s="14"/>
      <c r="Y43" s="14"/>
    </row>
    <row r="44" spans="1:25" ht="18.5" x14ac:dyDescent="0.5">
      <c r="A44" s="108"/>
      <c r="B44" s="37"/>
      <c r="C44" s="105"/>
      <c r="D44" s="106"/>
      <c r="E44" s="106"/>
      <c r="F44" s="14"/>
      <c r="G44" s="14"/>
      <c r="H44" s="14"/>
      <c r="I44" s="14"/>
      <c r="J44" s="14"/>
      <c r="K44" s="14"/>
      <c r="L44" s="14"/>
      <c r="M44" s="14"/>
      <c r="N44" s="14"/>
      <c r="O44" s="14"/>
      <c r="P44" s="14"/>
      <c r="Q44" s="14"/>
      <c r="R44" s="14"/>
      <c r="S44" s="14"/>
      <c r="T44" s="14"/>
      <c r="U44" s="14"/>
      <c r="V44" s="14"/>
      <c r="W44" s="14"/>
      <c r="X44" s="14"/>
      <c r="Y44" s="14"/>
    </row>
    <row r="45" spans="1:25" ht="18.5" x14ac:dyDescent="0.5">
      <c r="A45" s="108"/>
      <c r="B45" s="37"/>
      <c r="C45" s="105"/>
      <c r="D45" s="106"/>
      <c r="E45" s="106"/>
      <c r="F45" s="14"/>
      <c r="G45" s="14"/>
      <c r="H45" s="14"/>
      <c r="I45" s="14"/>
      <c r="J45" s="14"/>
      <c r="K45" s="14"/>
      <c r="L45" s="14"/>
      <c r="M45" s="14"/>
      <c r="N45" s="14"/>
      <c r="O45" s="14"/>
      <c r="P45" s="14"/>
      <c r="Q45" s="14"/>
      <c r="R45" s="14"/>
      <c r="S45" s="14"/>
      <c r="T45" s="14"/>
      <c r="U45" s="14"/>
      <c r="V45" s="14"/>
      <c r="W45" s="14"/>
      <c r="X45" s="14"/>
      <c r="Y45" s="14"/>
    </row>
    <row r="46" spans="1:25" ht="18.5" x14ac:dyDescent="0.5">
      <c r="A46" s="108"/>
      <c r="B46" s="37"/>
      <c r="C46" s="105"/>
      <c r="D46" s="106"/>
      <c r="E46" s="106"/>
      <c r="F46" s="14"/>
      <c r="G46" s="14"/>
      <c r="H46" s="14"/>
      <c r="I46" s="14"/>
      <c r="J46" s="14"/>
      <c r="K46" s="14"/>
      <c r="L46" s="14"/>
      <c r="M46" s="14"/>
      <c r="N46" s="14"/>
      <c r="O46" s="14"/>
      <c r="P46" s="14"/>
      <c r="Q46" s="14"/>
      <c r="R46" s="14"/>
      <c r="S46" s="14"/>
      <c r="T46" s="14"/>
      <c r="U46" s="14"/>
      <c r="V46" s="14"/>
      <c r="W46" s="14"/>
      <c r="X46" s="14"/>
      <c r="Y46" s="14"/>
    </row>
    <row r="47" spans="1:25" ht="18.5" x14ac:dyDescent="0.5">
      <c r="A47" s="108"/>
      <c r="B47" s="37"/>
      <c r="C47" s="105"/>
      <c r="D47" s="106"/>
      <c r="E47" s="106"/>
      <c r="F47" s="14"/>
      <c r="G47" s="14"/>
      <c r="H47" s="14"/>
      <c r="I47" s="14"/>
      <c r="J47" s="14"/>
      <c r="K47" s="14"/>
      <c r="L47" s="14"/>
      <c r="M47" s="14"/>
      <c r="N47" s="14"/>
      <c r="O47" s="14"/>
      <c r="P47" s="14"/>
      <c r="Q47" s="14"/>
      <c r="R47" s="14"/>
      <c r="S47" s="14"/>
      <c r="T47" s="14"/>
      <c r="U47" s="14"/>
      <c r="V47" s="14"/>
      <c r="W47" s="14"/>
      <c r="X47" s="14"/>
      <c r="Y47" s="14"/>
    </row>
    <row r="48" spans="1:25" ht="18.5" x14ac:dyDescent="0.5">
      <c r="A48" s="108"/>
      <c r="B48" s="37"/>
      <c r="C48" s="105"/>
      <c r="D48" s="106"/>
      <c r="E48" s="106"/>
      <c r="F48" s="14"/>
      <c r="G48" s="14"/>
      <c r="H48" s="14"/>
      <c r="I48" s="14"/>
      <c r="J48" s="14"/>
      <c r="K48" s="14"/>
      <c r="L48" s="14"/>
      <c r="M48" s="14"/>
      <c r="N48" s="14"/>
      <c r="O48" s="14"/>
      <c r="P48" s="14"/>
      <c r="Q48" s="14"/>
      <c r="R48" s="14"/>
      <c r="S48" s="14"/>
      <c r="T48" s="14"/>
      <c r="U48" s="14"/>
      <c r="V48" s="14"/>
      <c r="W48" s="14"/>
      <c r="X48" s="14"/>
      <c r="Y48" s="14"/>
    </row>
    <row r="49" spans="1:25" ht="18.5" x14ac:dyDescent="0.5">
      <c r="A49" s="108"/>
      <c r="B49" s="37"/>
      <c r="C49" s="105"/>
      <c r="D49" s="106"/>
      <c r="E49" s="106"/>
      <c r="F49" s="14"/>
      <c r="G49" s="14"/>
      <c r="H49" s="14"/>
      <c r="I49" s="14"/>
      <c r="J49" s="14"/>
      <c r="K49" s="14"/>
      <c r="L49" s="14"/>
      <c r="M49" s="14"/>
      <c r="N49" s="14"/>
      <c r="O49" s="14"/>
      <c r="P49" s="14"/>
      <c r="Q49" s="14"/>
      <c r="R49" s="14"/>
      <c r="S49" s="14"/>
      <c r="T49" s="14"/>
      <c r="U49" s="14"/>
      <c r="V49" s="14"/>
      <c r="W49" s="14"/>
      <c r="X49" s="14"/>
      <c r="Y49" s="14"/>
    </row>
    <row r="50" spans="1:25" ht="18.5" x14ac:dyDescent="0.5">
      <c r="A50" s="108"/>
      <c r="B50" s="37"/>
      <c r="C50" s="105"/>
      <c r="D50" s="106"/>
      <c r="E50" s="106"/>
      <c r="F50" s="14"/>
      <c r="G50" s="14"/>
      <c r="H50" s="14"/>
      <c r="I50" s="14"/>
      <c r="J50" s="14"/>
      <c r="K50" s="14"/>
      <c r="L50" s="14"/>
      <c r="M50" s="14"/>
      <c r="N50" s="14"/>
      <c r="O50" s="14"/>
      <c r="P50" s="14"/>
      <c r="Q50" s="14"/>
      <c r="R50" s="14"/>
      <c r="S50" s="14"/>
      <c r="T50" s="14"/>
      <c r="U50" s="14"/>
      <c r="V50" s="14"/>
      <c r="W50" s="14"/>
      <c r="X50" s="14"/>
      <c r="Y50" s="14"/>
    </row>
    <row r="51" spans="1:25" ht="18.5" x14ac:dyDescent="0.5">
      <c r="A51" s="108"/>
      <c r="B51" s="37"/>
      <c r="C51" s="105"/>
      <c r="D51" s="106"/>
      <c r="E51" s="106"/>
      <c r="F51" s="14"/>
      <c r="G51" s="14"/>
      <c r="H51" s="14"/>
      <c r="I51" s="14"/>
      <c r="J51" s="14"/>
      <c r="K51" s="14"/>
      <c r="L51" s="14"/>
      <c r="M51" s="14"/>
      <c r="N51" s="14"/>
      <c r="O51" s="14"/>
      <c r="P51" s="14"/>
      <c r="Q51" s="14"/>
      <c r="R51" s="14"/>
      <c r="S51" s="14"/>
      <c r="T51" s="14"/>
      <c r="U51" s="14"/>
      <c r="V51" s="14"/>
      <c r="W51" s="14"/>
      <c r="X51" s="14"/>
      <c r="Y51" s="14"/>
    </row>
    <row r="52" spans="1:25" ht="18.5" x14ac:dyDescent="0.5">
      <c r="A52" s="108"/>
      <c r="B52" s="37"/>
      <c r="C52" s="105"/>
      <c r="D52" s="106"/>
      <c r="E52" s="106"/>
      <c r="F52" s="14"/>
      <c r="G52" s="14"/>
      <c r="H52" s="14"/>
      <c r="I52" s="14"/>
      <c r="J52" s="14"/>
      <c r="K52" s="14"/>
      <c r="L52" s="14"/>
      <c r="M52" s="14"/>
      <c r="N52" s="14"/>
      <c r="O52" s="14"/>
      <c r="P52" s="14"/>
      <c r="Q52" s="14"/>
      <c r="R52" s="14"/>
      <c r="S52" s="14"/>
      <c r="T52" s="14"/>
      <c r="U52" s="14"/>
      <c r="V52" s="14"/>
      <c r="W52" s="14"/>
      <c r="X52" s="14"/>
      <c r="Y52" s="14"/>
    </row>
    <row r="53" spans="1:25" ht="18.5" x14ac:dyDescent="0.5">
      <c r="A53" s="108"/>
      <c r="B53" s="37"/>
      <c r="C53" s="105"/>
      <c r="D53" s="106"/>
      <c r="E53" s="106"/>
      <c r="F53" s="14"/>
      <c r="G53" s="14"/>
      <c r="H53" s="14"/>
      <c r="I53" s="14"/>
      <c r="J53" s="14"/>
      <c r="K53" s="14"/>
      <c r="L53" s="14"/>
      <c r="M53" s="14"/>
      <c r="N53" s="14"/>
      <c r="O53" s="14"/>
      <c r="P53" s="14"/>
      <c r="Q53" s="14"/>
      <c r="R53" s="14"/>
      <c r="S53" s="14"/>
      <c r="T53" s="14"/>
      <c r="U53" s="14"/>
      <c r="V53" s="14"/>
      <c r="W53" s="14"/>
      <c r="X53" s="14"/>
      <c r="Y53" s="14"/>
    </row>
    <row r="54" spans="1:25" ht="18.5" x14ac:dyDescent="0.5">
      <c r="A54" s="108"/>
      <c r="B54" s="37"/>
      <c r="C54" s="105"/>
      <c r="D54" s="106"/>
      <c r="E54" s="106"/>
      <c r="F54" s="14"/>
      <c r="G54" s="14"/>
      <c r="H54" s="14"/>
      <c r="I54" s="14"/>
      <c r="J54" s="14"/>
      <c r="K54" s="14"/>
      <c r="L54" s="14"/>
      <c r="M54" s="14"/>
      <c r="N54" s="14"/>
      <c r="O54" s="14"/>
      <c r="P54" s="14"/>
      <c r="Q54" s="14"/>
      <c r="R54" s="14"/>
      <c r="S54" s="14"/>
      <c r="T54" s="14"/>
      <c r="U54" s="14"/>
      <c r="V54" s="14"/>
      <c r="W54" s="14"/>
      <c r="X54" s="14"/>
      <c r="Y54" s="14"/>
    </row>
    <row r="55" spans="1:25" ht="18.5" x14ac:dyDescent="0.5">
      <c r="A55" s="108"/>
      <c r="B55" s="37"/>
      <c r="C55" s="105"/>
      <c r="D55" s="106"/>
      <c r="E55" s="106"/>
      <c r="F55" s="14"/>
      <c r="G55" s="14"/>
      <c r="H55" s="14"/>
      <c r="I55" s="14"/>
      <c r="J55" s="14"/>
      <c r="K55" s="14"/>
      <c r="L55" s="14"/>
      <c r="M55" s="14"/>
      <c r="N55" s="14"/>
      <c r="O55" s="14"/>
      <c r="P55" s="14"/>
      <c r="Q55" s="14"/>
      <c r="R55" s="14"/>
      <c r="S55" s="14"/>
      <c r="T55" s="14"/>
      <c r="U55" s="14"/>
      <c r="V55" s="14"/>
      <c r="W55" s="14"/>
      <c r="X55" s="14"/>
      <c r="Y55" s="14"/>
    </row>
    <row r="56" spans="1:25" ht="18.5" x14ac:dyDescent="0.5">
      <c r="A56" s="108"/>
      <c r="B56" s="37"/>
      <c r="C56" s="105"/>
      <c r="D56" s="106"/>
      <c r="E56" s="106"/>
      <c r="F56" s="14"/>
      <c r="G56" s="14"/>
      <c r="H56" s="14"/>
      <c r="I56" s="14"/>
      <c r="J56" s="14"/>
      <c r="K56" s="14"/>
      <c r="L56" s="14"/>
      <c r="M56" s="14"/>
      <c r="N56" s="14"/>
      <c r="O56" s="14"/>
      <c r="P56" s="14"/>
      <c r="Q56" s="14"/>
      <c r="R56" s="14"/>
      <c r="S56" s="14"/>
      <c r="T56" s="14"/>
      <c r="U56" s="14"/>
      <c r="V56" s="14"/>
      <c r="W56" s="14"/>
      <c r="X56" s="14"/>
      <c r="Y56" s="14"/>
    </row>
    <row r="57" spans="1:25" ht="18.5" x14ac:dyDescent="0.5">
      <c r="A57" s="108"/>
      <c r="B57" s="37"/>
      <c r="C57" s="105"/>
      <c r="D57" s="106"/>
      <c r="E57" s="106"/>
      <c r="F57" s="14"/>
      <c r="G57" s="14"/>
      <c r="H57" s="14"/>
      <c r="I57" s="14"/>
      <c r="J57" s="14"/>
      <c r="K57" s="14"/>
      <c r="L57" s="14"/>
      <c r="M57" s="14"/>
      <c r="N57" s="14"/>
      <c r="O57" s="14"/>
      <c r="P57" s="14"/>
      <c r="Q57" s="14"/>
      <c r="R57" s="14"/>
      <c r="S57" s="14"/>
      <c r="T57" s="14"/>
      <c r="U57" s="14"/>
      <c r="V57" s="14"/>
      <c r="W57" s="14"/>
      <c r="X57" s="14"/>
      <c r="Y57" s="14"/>
    </row>
    <row r="58" spans="1:25" ht="18.5" x14ac:dyDescent="0.5">
      <c r="A58" s="108"/>
      <c r="B58" s="37"/>
      <c r="C58" s="105"/>
      <c r="D58" s="106"/>
      <c r="E58" s="106"/>
      <c r="F58" s="14"/>
      <c r="G58" s="14"/>
      <c r="H58" s="14"/>
      <c r="I58" s="14"/>
      <c r="J58" s="14"/>
      <c r="K58" s="14"/>
      <c r="L58" s="14"/>
      <c r="M58" s="14"/>
      <c r="N58" s="14"/>
      <c r="O58" s="14"/>
      <c r="P58" s="14"/>
      <c r="Q58" s="14"/>
      <c r="R58" s="14"/>
      <c r="S58" s="14"/>
      <c r="T58" s="14"/>
      <c r="U58" s="14"/>
      <c r="V58" s="14"/>
      <c r="W58" s="14"/>
      <c r="X58" s="14"/>
      <c r="Y58" s="14"/>
    </row>
    <row r="59" spans="1:25" ht="18.5" x14ac:dyDescent="0.5">
      <c r="A59" s="108"/>
      <c r="B59" s="37"/>
      <c r="C59" s="105"/>
      <c r="D59" s="106"/>
      <c r="E59" s="106"/>
      <c r="F59" s="14"/>
      <c r="G59" s="14"/>
      <c r="H59" s="14"/>
      <c r="I59" s="14"/>
      <c r="J59" s="14"/>
      <c r="K59" s="14"/>
      <c r="L59" s="14"/>
      <c r="M59" s="14"/>
      <c r="N59" s="14"/>
      <c r="O59" s="14"/>
      <c r="P59" s="14"/>
      <c r="Q59" s="14"/>
      <c r="R59" s="14"/>
      <c r="S59" s="14"/>
      <c r="T59" s="14"/>
      <c r="U59" s="14"/>
      <c r="V59" s="14"/>
      <c r="W59" s="14"/>
      <c r="X59" s="14"/>
      <c r="Y59" s="14"/>
    </row>
    <row r="60" spans="1:25" ht="18.5" x14ac:dyDescent="0.5">
      <c r="A60" s="108"/>
      <c r="B60" s="37"/>
      <c r="C60" s="105"/>
      <c r="D60" s="106"/>
      <c r="E60" s="106"/>
      <c r="F60" s="14"/>
      <c r="G60" s="14"/>
      <c r="H60" s="14"/>
      <c r="I60" s="14"/>
      <c r="J60" s="14"/>
      <c r="K60" s="14"/>
      <c r="L60" s="14"/>
      <c r="M60" s="14"/>
      <c r="N60" s="14"/>
      <c r="O60" s="14"/>
      <c r="P60" s="14"/>
      <c r="Q60" s="14"/>
      <c r="R60" s="14"/>
      <c r="S60" s="14"/>
      <c r="T60" s="14"/>
      <c r="U60" s="14"/>
      <c r="V60" s="14"/>
      <c r="W60" s="14"/>
      <c r="X60" s="14"/>
      <c r="Y60" s="14"/>
    </row>
    <row r="61" spans="1:25" ht="18.5" x14ac:dyDescent="0.5">
      <c r="A61" s="108"/>
      <c r="B61" s="37"/>
      <c r="C61" s="105"/>
      <c r="D61" s="106"/>
      <c r="E61" s="106"/>
      <c r="F61" s="14"/>
      <c r="G61" s="14"/>
      <c r="H61" s="14"/>
      <c r="I61" s="14"/>
      <c r="J61" s="14"/>
      <c r="K61" s="14"/>
      <c r="L61" s="14"/>
      <c r="M61" s="14"/>
      <c r="N61" s="14"/>
      <c r="O61" s="14"/>
      <c r="P61" s="14"/>
      <c r="Q61" s="14"/>
      <c r="R61" s="14"/>
      <c r="S61" s="14"/>
      <c r="T61" s="14"/>
      <c r="U61" s="14"/>
      <c r="V61" s="14"/>
      <c r="W61" s="14"/>
      <c r="X61" s="14"/>
      <c r="Y61" s="14"/>
    </row>
    <row r="62" spans="1:25" ht="21.5" x14ac:dyDescent="0.6">
      <c r="A62" s="38" t="s">
        <v>77</v>
      </c>
      <c r="B62" s="39"/>
      <c r="C62" s="44">
        <f>SUMIF(D6:D61,"yes",C6:C61)</f>
        <v>280</v>
      </c>
      <c r="D62" s="102"/>
      <c r="E62" s="102"/>
      <c r="F62" s="14"/>
      <c r="G62" s="14"/>
      <c r="H62" s="14"/>
      <c r="I62" s="14"/>
      <c r="J62" s="14"/>
      <c r="K62" s="14"/>
      <c r="L62" s="14"/>
      <c r="M62" s="14"/>
      <c r="N62" s="14"/>
      <c r="O62" s="14"/>
      <c r="P62" s="14"/>
      <c r="Q62" s="14"/>
      <c r="R62" s="14"/>
      <c r="S62" s="14"/>
      <c r="T62" s="14"/>
      <c r="U62" s="14"/>
      <c r="V62" s="14"/>
      <c r="W62" s="14"/>
      <c r="X62" s="14"/>
      <c r="Y62" s="14"/>
    </row>
    <row r="63" spans="1:25" ht="21.5" x14ac:dyDescent="0.6">
      <c r="A63" s="38" t="s">
        <v>78</v>
      </c>
      <c r="B63" s="39"/>
      <c r="C63" s="44">
        <f>SUMIF(D7:D62,"no",C7:C62)</f>
        <v>50</v>
      </c>
      <c r="D63" s="102"/>
      <c r="E63" s="102"/>
      <c r="F63" s="14"/>
      <c r="G63" s="14"/>
      <c r="H63" s="14"/>
      <c r="I63" s="14"/>
      <c r="J63" s="14"/>
      <c r="K63" s="14"/>
      <c r="L63" s="14"/>
      <c r="M63" s="14"/>
      <c r="N63" s="14"/>
      <c r="O63" s="14"/>
      <c r="P63" s="14"/>
      <c r="Q63" s="14"/>
      <c r="R63" s="14"/>
      <c r="S63" s="14"/>
      <c r="T63" s="14"/>
      <c r="U63" s="14"/>
      <c r="V63" s="14"/>
      <c r="W63" s="14"/>
      <c r="X63" s="14"/>
      <c r="Y63" s="14"/>
    </row>
    <row r="64" spans="1:25" ht="15" x14ac:dyDescent="0.4">
      <c r="A64" s="17"/>
      <c r="B64" s="8"/>
      <c r="C64" s="45"/>
      <c r="D64" s="8"/>
      <c r="E64" s="8"/>
      <c r="F64" s="14"/>
      <c r="G64" s="14"/>
      <c r="H64" s="14"/>
      <c r="I64" s="14"/>
      <c r="J64" s="14"/>
      <c r="K64" s="14"/>
      <c r="L64" s="14"/>
      <c r="M64" s="14"/>
      <c r="N64" s="14"/>
      <c r="O64" s="14"/>
      <c r="P64" s="14"/>
      <c r="Q64" s="14"/>
      <c r="R64" s="14"/>
      <c r="S64" s="14"/>
      <c r="T64" s="14"/>
      <c r="U64" s="14"/>
      <c r="V64" s="14"/>
      <c r="W64" s="14"/>
      <c r="X64" s="14"/>
      <c r="Y64" s="14"/>
    </row>
    <row r="65" spans="1:25" ht="15" x14ac:dyDescent="0.4">
      <c r="A65" s="17"/>
      <c r="B65" s="8"/>
      <c r="C65" s="45"/>
      <c r="D65" s="8"/>
      <c r="E65" s="8"/>
      <c r="F65" s="14"/>
      <c r="G65" s="14"/>
      <c r="H65" s="14"/>
      <c r="I65" s="14"/>
      <c r="J65" s="14"/>
      <c r="K65" s="14"/>
      <c r="L65" s="14"/>
      <c r="M65" s="14"/>
      <c r="N65" s="14"/>
      <c r="O65" s="14"/>
      <c r="P65" s="14"/>
      <c r="Q65" s="14"/>
      <c r="R65" s="14"/>
      <c r="S65" s="14"/>
      <c r="T65" s="14"/>
      <c r="U65" s="14"/>
      <c r="V65" s="14"/>
      <c r="W65" s="14"/>
      <c r="X65" s="14"/>
      <c r="Y65" s="14"/>
    </row>
    <row r="66" spans="1:25" ht="15" x14ac:dyDescent="0.4">
      <c r="A66" s="17"/>
      <c r="B66" s="8"/>
      <c r="C66" s="45"/>
      <c r="D66" s="8"/>
      <c r="E66" s="8"/>
      <c r="F66" s="14"/>
      <c r="G66" s="14"/>
      <c r="H66" s="14"/>
      <c r="I66" s="14"/>
      <c r="J66" s="14"/>
      <c r="K66" s="14"/>
      <c r="L66" s="14"/>
      <c r="M66" s="14"/>
      <c r="N66" s="14"/>
      <c r="O66" s="14"/>
      <c r="P66" s="14"/>
      <c r="Q66" s="14"/>
      <c r="R66" s="14"/>
      <c r="S66" s="14"/>
      <c r="T66" s="14"/>
      <c r="U66" s="14"/>
      <c r="V66" s="14"/>
      <c r="W66" s="14"/>
      <c r="X66" s="14"/>
      <c r="Y66" s="14"/>
    </row>
    <row r="67" spans="1:25" ht="15" x14ac:dyDescent="0.4">
      <c r="A67" s="17"/>
      <c r="B67" s="8"/>
      <c r="C67" s="45"/>
      <c r="D67" s="8"/>
      <c r="E67" s="8"/>
      <c r="F67" s="14"/>
      <c r="G67" s="14"/>
      <c r="H67" s="14"/>
      <c r="I67" s="14"/>
      <c r="J67" s="14"/>
      <c r="K67" s="14"/>
      <c r="L67" s="14"/>
      <c r="M67" s="14"/>
      <c r="N67" s="14"/>
      <c r="O67" s="14"/>
      <c r="P67" s="14"/>
      <c r="Q67" s="14"/>
      <c r="R67" s="14"/>
      <c r="S67" s="14"/>
      <c r="T67" s="14"/>
      <c r="U67" s="14"/>
      <c r="V67" s="14"/>
      <c r="W67" s="14"/>
      <c r="X67" s="14"/>
      <c r="Y67" s="14"/>
    </row>
    <row r="68" spans="1:25" ht="15" x14ac:dyDescent="0.4">
      <c r="A68" s="17"/>
      <c r="B68" s="8"/>
      <c r="C68" s="45"/>
      <c r="D68" s="8"/>
      <c r="E68" s="8"/>
      <c r="F68" s="14"/>
      <c r="G68" s="14"/>
      <c r="H68" s="14"/>
      <c r="I68" s="14"/>
      <c r="J68" s="14"/>
      <c r="K68" s="14"/>
      <c r="L68" s="14"/>
      <c r="M68" s="14"/>
      <c r="N68" s="14"/>
      <c r="O68" s="14"/>
      <c r="P68" s="14"/>
      <c r="Q68" s="14"/>
      <c r="R68" s="14"/>
      <c r="S68" s="14"/>
      <c r="T68" s="14"/>
      <c r="U68" s="14"/>
      <c r="V68" s="14"/>
      <c r="W68" s="14"/>
      <c r="X68" s="14"/>
      <c r="Y68" s="14"/>
    </row>
    <row r="69" spans="1:25" ht="15" x14ac:dyDescent="0.4">
      <c r="A69" s="17"/>
      <c r="B69" s="8"/>
      <c r="C69" s="45"/>
      <c r="D69" s="8"/>
      <c r="E69" s="8"/>
      <c r="F69" s="14"/>
      <c r="G69" s="14"/>
      <c r="H69" s="14"/>
      <c r="I69" s="14"/>
      <c r="J69" s="14"/>
      <c r="K69" s="14"/>
      <c r="L69" s="14"/>
      <c r="M69" s="14"/>
      <c r="N69" s="14"/>
      <c r="O69" s="14"/>
      <c r="P69" s="14"/>
      <c r="Q69" s="14"/>
      <c r="R69" s="14"/>
      <c r="S69" s="14"/>
      <c r="T69" s="14"/>
      <c r="U69" s="14"/>
      <c r="V69" s="14"/>
      <c r="W69" s="14"/>
      <c r="X69" s="14"/>
      <c r="Y69" s="14"/>
    </row>
    <row r="70" spans="1:25" ht="15" x14ac:dyDescent="0.4">
      <c r="A70" s="17"/>
      <c r="B70" s="8"/>
      <c r="C70" s="45"/>
      <c r="D70" s="8"/>
      <c r="E70" s="8"/>
      <c r="F70" s="14"/>
      <c r="G70" s="14"/>
      <c r="H70" s="14"/>
      <c r="I70" s="14"/>
      <c r="J70" s="14"/>
      <c r="K70" s="14"/>
      <c r="L70" s="14"/>
      <c r="M70" s="14"/>
      <c r="N70" s="14"/>
      <c r="O70" s="14"/>
      <c r="P70" s="14"/>
      <c r="Q70" s="14"/>
      <c r="R70" s="14"/>
      <c r="S70" s="14"/>
      <c r="T70" s="14"/>
      <c r="U70" s="14"/>
      <c r="V70" s="14"/>
      <c r="W70" s="14"/>
      <c r="X70" s="14"/>
      <c r="Y70" s="14"/>
    </row>
    <row r="71" spans="1:25" ht="15" x14ac:dyDescent="0.4">
      <c r="A71" s="17"/>
      <c r="B71" s="8"/>
      <c r="C71" s="45"/>
      <c r="D71" s="8"/>
      <c r="E71" s="8"/>
      <c r="F71" s="14"/>
      <c r="G71" s="14"/>
      <c r="H71" s="14"/>
      <c r="I71" s="14"/>
      <c r="J71" s="14"/>
      <c r="K71" s="14"/>
      <c r="L71" s="14"/>
      <c r="M71" s="14"/>
      <c r="N71" s="14"/>
      <c r="O71" s="14"/>
      <c r="P71" s="14"/>
      <c r="Q71" s="14"/>
      <c r="R71" s="14"/>
      <c r="S71" s="14"/>
      <c r="T71" s="14"/>
      <c r="U71" s="14"/>
      <c r="V71" s="14"/>
      <c r="W71" s="14"/>
      <c r="X71" s="14"/>
      <c r="Y71" s="14"/>
    </row>
    <row r="72" spans="1:25" ht="15" x14ac:dyDescent="0.4">
      <c r="A72" s="17"/>
      <c r="B72" s="8"/>
      <c r="C72" s="45"/>
      <c r="D72" s="8"/>
      <c r="E72" s="8"/>
      <c r="F72" s="14"/>
      <c r="G72" s="14"/>
      <c r="H72" s="14"/>
      <c r="I72" s="14"/>
      <c r="J72" s="14"/>
      <c r="K72" s="14"/>
      <c r="L72" s="14"/>
      <c r="M72" s="14"/>
      <c r="N72" s="14"/>
      <c r="O72" s="14"/>
      <c r="P72" s="14"/>
      <c r="Q72" s="14"/>
      <c r="R72" s="14"/>
      <c r="S72" s="14"/>
      <c r="T72" s="14"/>
      <c r="U72" s="14"/>
      <c r="V72" s="14"/>
      <c r="W72" s="14"/>
      <c r="X72" s="14"/>
      <c r="Y72" s="14"/>
    </row>
    <row r="73" spans="1:25" ht="15" x14ac:dyDescent="0.4">
      <c r="A73" s="17"/>
      <c r="B73" s="8"/>
      <c r="C73" s="45"/>
      <c r="D73" s="8"/>
      <c r="E73" s="8"/>
      <c r="F73" s="14"/>
      <c r="G73" s="14"/>
      <c r="H73" s="14"/>
      <c r="I73" s="14"/>
      <c r="J73" s="14"/>
      <c r="K73" s="14"/>
      <c r="L73" s="14"/>
      <c r="M73" s="14"/>
      <c r="N73" s="14"/>
      <c r="O73" s="14"/>
      <c r="P73" s="14"/>
      <c r="Q73" s="14"/>
      <c r="R73" s="14"/>
      <c r="S73" s="14"/>
      <c r="T73" s="14"/>
      <c r="U73" s="14"/>
      <c r="V73" s="14"/>
      <c r="W73" s="14"/>
      <c r="X73" s="14"/>
      <c r="Y73" s="14"/>
    </row>
    <row r="74" spans="1:25" ht="15" x14ac:dyDescent="0.4">
      <c r="A74" s="17"/>
      <c r="B74" s="8"/>
      <c r="C74" s="45"/>
      <c r="D74" s="8"/>
      <c r="E74" s="8"/>
      <c r="F74" s="14"/>
      <c r="G74" s="14"/>
      <c r="H74" s="14"/>
      <c r="I74" s="14"/>
      <c r="J74" s="14"/>
      <c r="K74" s="14"/>
      <c r="L74" s="14"/>
      <c r="M74" s="14"/>
      <c r="N74" s="14"/>
      <c r="O74" s="14"/>
      <c r="P74" s="14"/>
      <c r="Q74" s="14"/>
      <c r="R74" s="14"/>
      <c r="S74" s="14"/>
      <c r="T74" s="14"/>
      <c r="U74" s="14"/>
      <c r="V74" s="14"/>
      <c r="W74" s="14"/>
      <c r="X74" s="14"/>
      <c r="Y74" s="14"/>
    </row>
    <row r="75" spans="1:25" ht="15" x14ac:dyDescent="0.4">
      <c r="A75" s="17"/>
      <c r="B75" s="8"/>
      <c r="C75" s="45"/>
      <c r="D75" s="8"/>
      <c r="E75" s="8"/>
      <c r="F75" s="14"/>
      <c r="G75" s="14"/>
      <c r="H75" s="14"/>
      <c r="I75" s="14"/>
      <c r="J75" s="14"/>
      <c r="K75" s="14"/>
      <c r="L75" s="14"/>
      <c r="M75" s="14"/>
      <c r="N75" s="14"/>
      <c r="O75" s="14"/>
      <c r="P75" s="14"/>
      <c r="Q75" s="14"/>
      <c r="R75" s="14"/>
      <c r="S75" s="14"/>
      <c r="T75" s="14"/>
      <c r="U75" s="14"/>
      <c r="V75" s="14"/>
      <c r="W75" s="14"/>
      <c r="X75" s="14"/>
      <c r="Y75" s="14"/>
    </row>
    <row r="76" spans="1:25" ht="15" x14ac:dyDescent="0.4">
      <c r="A76" s="17"/>
      <c r="B76" s="8"/>
      <c r="C76" s="45"/>
      <c r="D76" s="8"/>
      <c r="E76" s="8"/>
      <c r="F76" s="14"/>
      <c r="G76" s="14"/>
      <c r="H76" s="14"/>
      <c r="I76" s="14"/>
      <c r="J76" s="14"/>
      <c r="K76" s="14"/>
      <c r="L76" s="14"/>
      <c r="M76" s="14"/>
      <c r="N76" s="14"/>
      <c r="O76" s="14"/>
      <c r="P76" s="14"/>
      <c r="Q76" s="14"/>
      <c r="R76" s="14"/>
      <c r="S76" s="14"/>
      <c r="T76" s="14"/>
      <c r="U76" s="14"/>
      <c r="V76" s="14"/>
      <c r="W76" s="14"/>
      <c r="X76" s="14"/>
      <c r="Y76" s="14"/>
    </row>
    <row r="77" spans="1:25" ht="15" x14ac:dyDescent="0.4">
      <c r="A77" s="17"/>
      <c r="B77" s="8"/>
      <c r="C77" s="45"/>
      <c r="D77" s="8"/>
      <c r="E77" s="8"/>
      <c r="F77" s="14"/>
      <c r="G77" s="14"/>
      <c r="H77" s="14"/>
      <c r="I77" s="14"/>
      <c r="J77" s="14"/>
      <c r="K77" s="14"/>
      <c r="L77" s="14"/>
      <c r="M77" s="14"/>
      <c r="N77" s="14"/>
      <c r="O77" s="14"/>
      <c r="P77" s="14"/>
      <c r="Q77" s="14"/>
      <c r="R77" s="14"/>
      <c r="S77" s="14"/>
      <c r="T77" s="14"/>
      <c r="U77" s="14"/>
      <c r="V77" s="14"/>
      <c r="W77" s="14"/>
      <c r="X77" s="14"/>
      <c r="Y77" s="14"/>
    </row>
    <row r="78" spans="1:25" ht="15" x14ac:dyDescent="0.4">
      <c r="A78" s="17"/>
      <c r="B78" s="8"/>
      <c r="C78" s="45"/>
      <c r="D78" s="8"/>
      <c r="E78" s="8"/>
      <c r="F78" s="14"/>
      <c r="G78" s="14"/>
      <c r="H78" s="14"/>
      <c r="I78" s="14"/>
      <c r="J78" s="14"/>
      <c r="K78" s="14"/>
      <c r="L78" s="14"/>
      <c r="M78" s="14"/>
      <c r="N78" s="14"/>
      <c r="O78" s="14"/>
      <c r="P78" s="14"/>
      <c r="Q78" s="14"/>
      <c r="R78" s="14"/>
      <c r="S78" s="14"/>
      <c r="T78" s="14"/>
      <c r="U78" s="14"/>
      <c r="V78" s="14"/>
      <c r="W78" s="14"/>
      <c r="X78" s="14"/>
      <c r="Y78" s="14"/>
    </row>
    <row r="79" spans="1:25" ht="15" x14ac:dyDescent="0.4">
      <c r="A79" s="17"/>
      <c r="B79" s="8"/>
      <c r="C79" s="45"/>
      <c r="D79" s="8"/>
      <c r="E79" s="8"/>
      <c r="F79" s="14"/>
      <c r="G79" s="14"/>
      <c r="H79" s="14"/>
      <c r="I79" s="14"/>
      <c r="J79" s="14"/>
      <c r="K79" s="14"/>
      <c r="L79" s="14"/>
      <c r="M79" s="14"/>
      <c r="N79" s="14"/>
      <c r="O79" s="14"/>
      <c r="P79" s="14"/>
      <c r="Q79" s="14"/>
      <c r="R79" s="14"/>
      <c r="S79" s="14"/>
      <c r="T79" s="14"/>
      <c r="U79" s="14"/>
      <c r="V79" s="14"/>
      <c r="W79" s="14"/>
      <c r="X79" s="14"/>
      <c r="Y79" s="14"/>
    </row>
    <row r="80" spans="1:25" ht="15" x14ac:dyDescent="0.4">
      <c r="A80" s="17"/>
      <c r="B80" s="8"/>
      <c r="C80" s="45"/>
      <c r="D80" s="8"/>
      <c r="E80" s="8"/>
      <c r="F80" s="14"/>
      <c r="G80" s="14"/>
      <c r="H80" s="14"/>
      <c r="I80" s="14"/>
      <c r="J80" s="14"/>
      <c r="K80" s="14"/>
      <c r="L80" s="14"/>
      <c r="M80" s="14"/>
      <c r="N80" s="14"/>
      <c r="O80" s="14"/>
      <c r="P80" s="14"/>
      <c r="Q80" s="14"/>
      <c r="R80" s="14"/>
      <c r="S80" s="14"/>
      <c r="T80" s="14"/>
      <c r="U80" s="14"/>
      <c r="V80" s="14"/>
      <c r="W80" s="14"/>
      <c r="X80" s="14"/>
      <c r="Y80" s="14"/>
    </row>
    <row r="81" spans="1:25" ht="15" x14ac:dyDescent="0.4">
      <c r="A81" s="17"/>
      <c r="B81" s="8"/>
      <c r="C81" s="45"/>
      <c r="D81" s="8"/>
      <c r="E81" s="8"/>
      <c r="F81" s="14"/>
      <c r="G81" s="14"/>
      <c r="H81" s="14"/>
      <c r="I81" s="14"/>
      <c r="J81" s="14"/>
      <c r="K81" s="14"/>
      <c r="L81" s="14"/>
      <c r="M81" s="14"/>
      <c r="N81" s="14"/>
      <c r="O81" s="14"/>
      <c r="P81" s="14"/>
      <c r="Q81" s="14"/>
      <c r="R81" s="14"/>
      <c r="S81" s="14"/>
      <c r="T81" s="14"/>
      <c r="U81" s="14"/>
      <c r="V81" s="14"/>
      <c r="W81" s="14"/>
      <c r="X81" s="14"/>
      <c r="Y81" s="14"/>
    </row>
    <row r="82" spans="1:25" ht="15" x14ac:dyDescent="0.4">
      <c r="A82" s="17"/>
      <c r="B82" s="8"/>
      <c r="C82" s="45"/>
      <c r="D82" s="8"/>
      <c r="E82" s="8"/>
      <c r="F82" s="14"/>
      <c r="G82" s="14"/>
      <c r="H82" s="14"/>
      <c r="I82" s="14"/>
      <c r="J82" s="14"/>
      <c r="K82" s="14"/>
      <c r="L82" s="14"/>
      <c r="M82" s="14"/>
      <c r="N82" s="14"/>
      <c r="O82" s="14"/>
      <c r="P82" s="14"/>
      <c r="Q82" s="14"/>
      <c r="R82" s="14"/>
      <c r="S82" s="14"/>
      <c r="T82" s="14"/>
      <c r="U82" s="14"/>
      <c r="V82" s="14"/>
      <c r="W82" s="14"/>
      <c r="X82" s="14"/>
      <c r="Y82" s="14"/>
    </row>
    <row r="83" spans="1:25" ht="15" x14ac:dyDescent="0.4">
      <c r="A83" s="17"/>
      <c r="B83" s="8"/>
      <c r="C83" s="45"/>
      <c r="D83" s="8"/>
      <c r="E83" s="8"/>
      <c r="F83" s="14"/>
      <c r="G83" s="14"/>
      <c r="H83" s="14"/>
      <c r="I83" s="14"/>
      <c r="J83" s="14"/>
      <c r="K83" s="14"/>
      <c r="L83" s="14"/>
      <c r="M83" s="14"/>
      <c r="N83" s="14"/>
      <c r="O83" s="14"/>
      <c r="P83" s="14"/>
      <c r="Q83" s="14"/>
      <c r="R83" s="14"/>
      <c r="S83" s="14"/>
      <c r="T83" s="14"/>
      <c r="U83" s="14"/>
      <c r="V83" s="14"/>
      <c r="W83" s="14"/>
      <c r="X83" s="14"/>
      <c r="Y83" s="14"/>
    </row>
    <row r="84" spans="1:25" ht="15" x14ac:dyDescent="0.4">
      <c r="A84" s="17"/>
      <c r="B84" s="8"/>
      <c r="C84" s="45"/>
      <c r="D84" s="8"/>
      <c r="E84" s="8"/>
      <c r="F84" s="14"/>
      <c r="G84" s="14"/>
      <c r="H84" s="14"/>
      <c r="I84" s="14"/>
      <c r="J84" s="14"/>
      <c r="K84" s="14"/>
      <c r="L84" s="14"/>
      <c r="M84" s="14"/>
      <c r="N84" s="14"/>
      <c r="O84" s="14"/>
      <c r="P84" s="14"/>
      <c r="Q84" s="14"/>
      <c r="R84" s="14"/>
      <c r="S84" s="14"/>
      <c r="T84" s="14"/>
      <c r="U84" s="14"/>
      <c r="V84" s="14"/>
      <c r="W84" s="14"/>
      <c r="X84" s="14"/>
      <c r="Y84" s="14"/>
    </row>
    <row r="85" spans="1:25" ht="15" x14ac:dyDescent="0.4">
      <c r="A85" s="17"/>
      <c r="B85" s="8"/>
      <c r="C85" s="45"/>
      <c r="D85" s="8"/>
      <c r="E85" s="8"/>
      <c r="F85" s="14"/>
      <c r="G85" s="14"/>
      <c r="H85" s="14"/>
      <c r="I85" s="14"/>
      <c r="J85" s="14"/>
      <c r="K85" s="14"/>
      <c r="L85" s="14"/>
      <c r="M85" s="14"/>
      <c r="N85" s="14"/>
      <c r="O85" s="14"/>
      <c r="P85" s="14"/>
      <c r="Q85" s="14"/>
      <c r="R85" s="14"/>
      <c r="S85" s="14"/>
      <c r="T85" s="14"/>
      <c r="U85" s="14"/>
      <c r="V85" s="14"/>
      <c r="W85" s="14"/>
      <c r="X85" s="14"/>
      <c r="Y85" s="14"/>
    </row>
    <row r="86" spans="1:25" ht="15" x14ac:dyDescent="0.4">
      <c r="A86" s="17"/>
      <c r="B86" s="8"/>
      <c r="C86" s="45"/>
      <c r="D86" s="8"/>
      <c r="E86" s="8"/>
      <c r="F86" s="14"/>
      <c r="G86" s="14"/>
      <c r="H86" s="14"/>
      <c r="I86" s="14"/>
      <c r="J86" s="14"/>
      <c r="K86" s="14"/>
      <c r="L86" s="14"/>
      <c r="M86" s="14"/>
      <c r="N86" s="14"/>
      <c r="O86" s="14"/>
      <c r="P86" s="14"/>
      <c r="Q86" s="14"/>
      <c r="R86" s="14"/>
      <c r="S86" s="14"/>
      <c r="T86" s="14"/>
      <c r="U86" s="14"/>
      <c r="V86" s="14"/>
      <c r="W86" s="14"/>
      <c r="X86" s="14"/>
      <c r="Y86" s="14"/>
    </row>
    <row r="87" spans="1:25" ht="15" x14ac:dyDescent="0.4">
      <c r="A87" s="17"/>
      <c r="B87" s="8"/>
      <c r="C87" s="45"/>
      <c r="D87" s="8"/>
      <c r="E87" s="8"/>
      <c r="F87" s="14"/>
      <c r="G87" s="14"/>
      <c r="H87" s="14"/>
      <c r="I87" s="14"/>
      <c r="J87" s="14"/>
      <c r="K87" s="14"/>
      <c r="L87" s="14"/>
      <c r="M87" s="14"/>
      <c r="N87" s="14"/>
      <c r="O87" s="14"/>
      <c r="P87" s="14"/>
      <c r="Q87" s="14"/>
      <c r="R87" s="14"/>
      <c r="S87" s="14"/>
      <c r="T87" s="14"/>
      <c r="U87" s="14"/>
      <c r="V87" s="14"/>
      <c r="W87" s="14"/>
      <c r="X87" s="14"/>
      <c r="Y87" s="14"/>
    </row>
    <row r="88" spans="1:25" ht="15" x14ac:dyDescent="0.4">
      <c r="A88" s="17"/>
      <c r="B88" s="8"/>
      <c r="C88" s="45"/>
      <c r="D88" s="8"/>
      <c r="E88" s="8"/>
      <c r="F88" s="14"/>
      <c r="G88" s="14"/>
      <c r="H88" s="14"/>
      <c r="I88" s="14"/>
      <c r="J88" s="14"/>
      <c r="K88" s="14"/>
      <c r="L88" s="14"/>
      <c r="M88" s="14"/>
      <c r="N88" s="14"/>
      <c r="O88" s="14"/>
      <c r="P88" s="14"/>
      <c r="Q88" s="14"/>
      <c r="R88" s="14"/>
      <c r="S88" s="14"/>
      <c r="T88" s="14"/>
      <c r="U88" s="14"/>
      <c r="V88" s="14"/>
      <c r="W88" s="14"/>
      <c r="X88" s="14"/>
      <c r="Y88" s="14"/>
    </row>
    <row r="89" spans="1:25" ht="15" x14ac:dyDescent="0.4">
      <c r="A89" s="17"/>
      <c r="B89" s="8"/>
      <c r="C89" s="45"/>
      <c r="D89" s="8"/>
      <c r="E89" s="8"/>
      <c r="F89" s="14"/>
      <c r="G89" s="14"/>
      <c r="H89" s="14"/>
      <c r="I89" s="14"/>
      <c r="J89" s="14"/>
      <c r="K89" s="14"/>
      <c r="L89" s="14"/>
      <c r="M89" s="14"/>
      <c r="N89" s="14"/>
      <c r="O89" s="14"/>
      <c r="P89" s="14"/>
      <c r="Q89" s="14"/>
      <c r="R89" s="14"/>
      <c r="S89" s="14"/>
      <c r="T89" s="14"/>
      <c r="U89" s="14"/>
      <c r="V89" s="14"/>
      <c r="W89" s="14"/>
      <c r="X89" s="14"/>
      <c r="Y89" s="14"/>
    </row>
    <row r="90" spans="1:25" ht="15" x14ac:dyDescent="0.4">
      <c r="A90" s="17"/>
      <c r="B90" s="8"/>
      <c r="C90" s="45"/>
      <c r="D90" s="8"/>
      <c r="E90" s="8"/>
      <c r="F90" s="14"/>
      <c r="G90" s="14"/>
      <c r="H90" s="14"/>
      <c r="I90" s="14"/>
      <c r="J90" s="14"/>
      <c r="K90" s="14"/>
      <c r="L90" s="14"/>
      <c r="M90" s="14"/>
      <c r="N90" s="14"/>
      <c r="O90" s="14"/>
      <c r="P90" s="14"/>
      <c r="Q90" s="14"/>
      <c r="R90" s="14"/>
      <c r="S90" s="14"/>
      <c r="T90" s="14"/>
      <c r="U90" s="14"/>
      <c r="V90" s="14"/>
      <c r="W90" s="14"/>
      <c r="X90" s="14"/>
      <c r="Y90" s="14"/>
    </row>
    <row r="91" spans="1:25" ht="15" x14ac:dyDescent="0.4">
      <c r="A91" s="17"/>
      <c r="B91" s="8"/>
      <c r="C91" s="45"/>
      <c r="D91" s="8"/>
      <c r="E91" s="8"/>
      <c r="F91" s="14"/>
      <c r="G91" s="14"/>
      <c r="H91" s="14"/>
      <c r="I91" s="14"/>
      <c r="J91" s="14"/>
      <c r="K91" s="14"/>
      <c r="L91" s="14"/>
      <c r="M91" s="14"/>
      <c r="N91" s="14"/>
      <c r="O91" s="14"/>
      <c r="P91" s="14"/>
      <c r="Q91" s="14"/>
      <c r="R91" s="14"/>
      <c r="S91" s="14"/>
      <c r="T91" s="14"/>
      <c r="U91" s="14"/>
      <c r="V91" s="14"/>
      <c r="W91" s="14"/>
      <c r="X91" s="14"/>
      <c r="Y91" s="14"/>
    </row>
    <row r="92" spans="1:25" ht="15" x14ac:dyDescent="0.4">
      <c r="A92" s="17"/>
      <c r="B92" s="8"/>
      <c r="C92" s="45"/>
      <c r="D92" s="8"/>
      <c r="E92" s="8"/>
      <c r="F92" s="14"/>
      <c r="G92" s="14"/>
      <c r="H92" s="14"/>
      <c r="I92" s="14"/>
      <c r="J92" s="14"/>
      <c r="K92" s="14"/>
      <c r="L92" s="14"/>
      <c r="M92" s="14"/>
      <c r="N92" s="14"/>
      <c r="O92" s="14"/>
      <c r="P92" s="14"/>
      <c r="Q92" s="14"/>
      <c r="R92" s="14"/>
      <c r="S92" s="14"/>
      <c r="T92" s="14"/>
      <c r="U92" s="14"/>
      <c r="V92" s="14"/>
      <c r="W92" s="14"/>
      <c r="X92" s="14"/>
      <c r="Y92" s="14"/>
    </row>
    <row r="93" spans="1:25" ht="15" x14ac:dyDescent="0.4">
      <c r="A93" s="17"/>
      <c r="B93" s="8"/>
      <c r="C93" s="45"/>
      <c r="D93" s="8"/>
      <c r="E93" s="8"/>
      <c r="F93" s="14"/>
      <c r="G93" s="14"/>
      <c r="H93" s="14"/>
      <c r="I93" s="14"/>
      <c r="J93" s="14"/>
      <c r="K93" s="14"/>
      <c r="L93" s="14"/>
      <c r="M93" s="14"/>
      <c r="N93" s="14"/>
      <c r="O93" s="14"/>
      <c r="P93" s="14"/>
      <c r="Q93" s="14"/>
      <c r="R93" s="14"/>
      <c r="S93" s="14"/>
      <c r="T93" s="14"/>
      <c r="U93" s="14"/>
      <c r="V93" s="14"/>
      <c r="W93" s="14"/>
      <c r="X93" s="14"/>
      <c r="Y93" s="14"/>
    </row>
    <row r="94" spans="1:25" ht="15" x14ac:dyDescent="0.4">
      <c r="A94" s="17"/>
      <c r="B94" s="8"/>
      <c r="C94" s="45"/>
      <c r="D94" s="8"/>
      <c r="E94" s="8"/>
      <c r="F94" s="14"/>
      <c r="G94" s="14"/>
      <c r="H94" s="14"/>
      <c r="I94" s="14"/>
      <c r="J94" s="14"/>
      <c r="K94" s="14"/>
      <c r="L94" s="14"/>
      <c r="M94" s="14"/>
      <c r="N94" s="14"/>
      <c r="O94" s="14"/>
      <c r="P94" s="14"/>
      <c r="Q94" s="14"/>
      <c r="R94" s="14"/>
      <c r="S94" s="14"/>
      <c r="T94" s="14"/>
      <c r="U94" s="14"/>
      <c r="V94" s="14"/>
      <c r="W94" s="14"/>
      <c r="X94" s="14"/>
      <c r="Y94" s="14"/>
    </row>
    <row r="95" spans="1:25" ht="15" x14ac:dyDescent="0.4">
      <c r="A95" s="17"/>
      <c r="B95" s="8"/>
      <c r="C95" s="45"/>
      <c r="D95" s="8"/>
      <c r="E95" s="8"/>
      <c r="F95" s="14"/>
      <c r="G95" s="14"/>
      <c r="H95" s="14"/>
      <c r="I95" s="14"/>
      <c r="J95" s="14"/>
      <c r="K95" s="14"/>
      <c r="L95" s="14"/>
      <c r="M95" s="14"/>
      <c r="N95" s="14"/>
      <c r="O95" s="14"/>
      <c r="P95" s="14"/>
      <c r="Q95" s="14"/>
      <c r="R95" s="14"/>
      <c r="S95" s="14"/>
      <c r="T95" s="14"/>
      <c r="U95" s="14"/>
      <c r="V95" s="14"/>
      <c r="W95" s="14"/>
      <c r="X95" s="14"/>
      <c r="Y95" s="14"/>
    </row>
    <row r="96" spans="1:25" ht="15" x14ac:dyDescent="0.4">
      <c r="A96" s="17"/>
      <c r="B96" s="8"/>
      <c r="C96" s="45"/>
      <c r="D96" s="8"/>
      <c r="E96" s="8"/>
      <c r="F96" s="14"/>
      <c r="G96" s="14"/>
      <c r="H96" s="14"/>
      <c r="I96" s="14"/>
      <c r="J96" s="14"/>
      <c r="K96" s="14"/>
      <c r="L96" s="14"/>
      <c r="M96" s="14"/>
      <c r="N96" s="14"/>
      <c r="O96" s="14"/>
      <c r="P96" s="14"/>
      <c r="Q96" s="14"/>
      <c r="R96" s="14"/>
      <c r="S96" s="14"/>
      <c r="T96" s="14"/>
      <c r="U96" s="14"/>
      <c r="V96" s="14"/>
      <c r="W96" s="14"/>
      <c r="X96" s="14"/>
      <c r="Y96" s="14"/>
    </row>
    <row r="97" spans="1:25" ht="15" x14ac:dyDescent="0.4">
      <c r="A97" s="17"/>
      <c r="B97" s="8"/>
      <c r="C97" s="45"/>
      <c r="D97" s="8"/>
      <c r="E97" s="8"/>
      <c r="F97" s="14"/>
      <c r="G97" s="14"/>
      <c r="H97" s="14"/>
      <c r="I97" s="14"/>
      <c r="J97" s="14"/>
      <c r="K97" s="14"/>
      <c r="L97" s="14"/>
      <c r="M97" s="14"/>
      <c r="N97" s="14"/>
      <c r="O97" s="14"/>
      <c r="P97" s="14"/>
      <c r="Q97" s="14"/>
      <c r="R97" s="14"/>
      <c r="S97" s="14"/>
      <c r="T97" s="14"/>
      <c r="U97" s="14"/>
      <c r="V97" s="14"/>
      <c r="W97" s="14"/>
      <c r="X97" s="14"/>
      <c r="Y97" s="14"/>
    </row>
    <row r="98" spans="1:25" ht="15" x14ac:dyDescent="0.4">
      <c r="A98" s="17"/>
      <c r="B98" s="8"/>
      <c r="C98" s="45"/>
      <c r="D98" s="8"/>
      <c r="E98" s="8"/>
      <c r="F98" s="14"/>
      <c r="G98" s="14"/>
      <c r="H98" s="14"/>
      <c r="I98" s="14"/>
      <c r="J98" s="14"/>
      <c r="K98" s="14"/>
      <c r="L98" s="14"/>
      <c r="M98" s="14"/>
      <c r="N98" s="14"/>
      <c r="O98" s="14"/>
      <c r="P98" s="14"/>
      <c r="Q98" s="14"/>
      <c r="R98" s="14"/>
      <c r="S98" s="14"/>
      <c r="T98" s="14"/>
      <c r="U98" s="14"/>
      <c r="V98" s="14"/>
      <c r="W98" s="14"/>
      <c r="X98" s="14"/>
      <c r="Y98" s="14"/>
    </row>
    <row r="99" spans="1:25" ht="15" x14ac:dyDescent="0.4">
      <c r="A99" s="17"/>
      <c r="B99" s="8"/>
      <c r="C99" s="45"/>
      <c r="D99" s="8"/>
      <c r="E99" s="8"/>
      <c r="F99" s="14"/>
      <c r="G99" s="14"/>
      <c r="H99" s="14"/>
      <c r="I99" s="14"/>
      <c r="J99" s="14"/>
      <c r="K99" s="14"/>
      <c r="L99" s="14"/>
      <c r="M99" s="14"/>
      <c r="N99" s="14"/>
      <c r="O99" s="14"/>
      <c r="P99" s="14"/>
      <c r="Q99" s="14"/>
      <c r="R99" s="14"/>
      <c r="S99" s="14"/>
      <c r="T99" s="14"/>
      <c r="U99" s="14"/>
      <c r="V99" s="14"/>
      <c r="W99" s="14"/>
      <c r="X99" s="14"/>
      <c r="Y99" s="14"/>
    </row>
    <row r="100" spans="1:25" ht="15" x14ac:dyDescent="0.4">
      <c r="A100" s="17"/>
      <c r="B100" s="8"/>
      <c r="C100" s="45"/>
      <c r="D100" s="8"/>
      <c r="E100" s="8"/>
      <c r="F100" s="14"/>
      <c r="G100" s="14"/>
      <c r="H100" s="14"/>
      <c r="I100" s="14"/>
      <c r="J100" s="14"/>
      <c r="K100" s="14"/>
      <c r="L100" s="14"/>
      <c r="M100" s="14"/>
      <c r="N100" s="14"/>
      <c r="O100" s="14"/>
      <c r="P100" s="14"/>
      <c r="Q100" s="14"/>
      <c r="R100" s="14"/>
      <c r="S100" s="14"/>
      <c r="T100" s="14"/>
      <c r="U100" s="14"/>
      <c r="V100" s="14"/>
      <c r="W100" s="14"/>
      <c r="X100" s="14"/>
      <c r="Y100" s="14"/>
    </row>
    <row r="101" spans="1:25" ht="15" x14ac:dyDescent="0.4">
      <c r="A101" s="17"/>
      <c r="B101" s="8"/>
      <c r="C101" s="45"/>
      <c r="D101" s="8"/>
      <c r="E101" s="8"/>
      <c r="F101" s="14"/>
      <c r="G101" s="14"/>
      <c r="H101" s="14"/>
      <c r="I101" s="14"/>
      <c r="J101" s="14"/>
      <c r="K101" s="14"/>
      <c r="L101" s="14"/>
      <c r="M101" s="14"/>
      <c r="N101" s="14"/>
      <c r="O101" s="14"/>
      <c r="P101" s="14"/>
      <c r="Q101" s="14"/>
      <c r="R101" s="14"/>
      <c r="S101" s="14"/>
      <c r="T101" s="14"/>
      <c r="U101" s="14"/>
      <c r="V101" s="14"/>
      <c r="W101" s="14"/>
      <c r="X101" s="14"/>
      <c r="Y101" s="14"/>
    </row>
    <row r="102" spans="1:25" ht="15" x14ac:dyDescent="0.4">
      <c r="A102" s="17"/>
      <c r="B102" s="8"/>
      <c r="C102" s="45"/>
      <c r="D102" s="8"/>
      <c r="E102" s="8"/>
      <c r="F102" s="14"/>
      <c r="G102" s="14"/>
      <c r="H102" s="14"/>
      <c r="I102" s="14"/>
      <c r="J102" s="14"/>
      <c r="K102" s="14"/>
      <c r="L102" s="14"/>
      <c r="M102" s="14"/>
      <c r="N102" s="14"/>
      <c r="O102" s="14"/>
      <c r="P102" s="14"/>
      <c r="Q102" s="14"/>
      <c r="R102" s="14"/>
      <c r="S102" s="14"/>
      <c r="T102" s="14"/>
      <c r="U102" s="14"/>
      <c r="V102" s="14"/>
      <c r="W102" s="14"/>
      <c r="X102" s="14"/>
      <c r="Y102" s="14"/>
    </row>
    <row r="103" spans="1:25" ht="15" x14ac:dyDescent="0.4">
      <c r="A103" s="17"/>
      <c r="B103" s="8"/>
      <c r="C103" s="45"/>
      <c r="D103" s="8"/>
      <c r="E103" s="8"/>
      <c r="F103" s="14"/>
      <c r="G103" s="14"/>
      <c r="H103" s="14"/>
      <c r="I103" s="14"/>
      <c r="J103" s="14"/>
      <c r="K103" s="14"/>
      <c r="L103" s="14"/>
      <c r="M103" s="14"/>
      <c r="N103" s="14"/>
      <c r="O103" s="14"/>
      <c r="P103" s="14"/>
      <c r="Q103" s="14"/>
      <c r="R103" s="14"/>
      <c r="S103" s="14"/>
      <c r="T103" s="14"/>
      <c r="U103" s="14"/>
      <c r="V103" s="14"/>
      <c r="W103" s="14"/>
      <c r="X103" s="14"/>
      <c r="Y103" s="14"/>
    </row>
  </sheetData>
  <mergeCells count="1">
    <mergeCell ref="A1:C4"/>
  </mergeCells>
  <dataValidations count="1">
    <dataValidation type="list" allowBlank="1" sqref="D6:D61" xr:uid="{00000000-0002-0000-0400-000000000000}">
      <formula1>"Yes,No"</formula1>
    </dataValidation>
  </dataValidations>
  <printOptions horizontalCentered="1" gridLines="1"/>
  <pageMargins left="0.7" right="0.7" top="0.75" bottom="0.75" header="0" footer="0"/>
  <pageSetup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Backwork</vt:lpstr>
      <vt:lpstr>Monthly Spending Plan</vt:lpstr>
      <vt:lpstr>Weekly Spending Plan </vt:lpstr>
      <vt:lpstr>Goal Map</vt:lpstr>
      <vt:lpstr>Needs vs. Wants</vt:lpstr>
      <vt:lpstr>Housing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Satterwhite, Philippa Sirena</dc:creator>
  <cp:lastModifiedBy>Collins, Jonathan Patrick</cp:lastModifiedBy>
  <cp:lastPrinted>2022-05-17T17:55:09Z</cp:lastPrinted>
  <dcterms:created xsi:type="dcterms:W3CDTF">2022-05-17T15:21:24Z</dcterms:created>
  <dcterms:modified xsi:type="dcterms:W3CDTF">2024-03-11T20:15:17Z</dcterms:modified>
</cp:coreProperties>
</file>